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'Sheet1'!#REF!</definedName>
    <definedName name="_xlnm.Print_Area" localSheetId="0">'Sheet1'!$A$1:$D$1</definedName>
  </definedNames>
  <calcPr fullCalcOnLoad="1"/>
</workbook>
</file>

<file path=xl/sharedStrings.xml><?xml version="1.0" encoding="utf-8"?>
<sst xmlns="http://schemas.openxmlformats.org/spreadsheetml/2006/main" count="287" uniqueCount="102">
  <si>
    <t>Total votes governor</t>
  </si>
  <si>
    <t xml:space="preserve">County Name </t>
  </si>
  <si>
    <t xml:space="preserve">Total Precincts </t>
  </si>
  <si>
    <t xml:space="preserve">Total Registered Voters </t>
  </si>
  <si>
    <t xml:space="preserve">Total Votes Cast </t>
  </si>
  <si>
    <t>Percentage of Votes Cas</t>
  </si>
  <si>
    <t xml:space="preserve">Non-Partisan </t>
  </si>
  <si>
    <t xml:space="preserve">Republican </t>
  </si>
  <si>
    <t xml:space="preserve">Democratic </t>
  </si>
  <si>
    <t>Undervote pct</t>
  </si>
  <si>
    <t xml:space="preserve">Adams </t>
  </si>
  <si>
    <t xml:space="preserve">Allen </t>
  </si>
  <si>
    <t xml:space="preserve">Ashland </t>
  </si>
  <si>
    <t xml:space="preserve">Ashtabula </t>
  </si>
  <si>
    <t xml:space="preserve">Athens </t>
  </si>
  <si>
    <t xml:space="preserve">Auglaize </t>
  </si>
  <si>
    <t xml:space="preserve">Belmont </t>
  </si>
  <si>
    <t xml:space="preserve">Brown </t>
  </si>
  <si>
    <t xml:space="preserve">Butler </t>
  </si>
  <si>
    <t xml:space="preserve">Carroll </t>
  </si>
  <si>
    <t xml:space="preserve">Champaign </t>
  </si>
  <si>
    <t xml:space="preserve">Clark </t>
  </si>
  <si>
    <t xml:space="preserve">Clermont </t>
  </si>
  <si>
    <t xml:space="preserve">Clinton </t>
  </si>
  <si>
    <t xml:space="preserve">Columbiana </t>
  </si>
  <si>
    <t xml:space="preserve">Coshocton </t>
  </si>
  <si>
    <t xml:space="preserve">Crawford </t>
  </si>
  <si>
    <t xml:space="preserve">Cuyahoga </t>
  </si>
  <si>
    <t xml:space="preserve">Darke </t>
  </si>
  <si>
    <t xml:space="preserve">Defiance </t>
  </si>
  <si>
    <t xml:space="preserve">Delaware </t>
  </si>
  <si>
    <t xml:space="preserve">Erie </t>
  </si>
  <si>
    <t xml:space="preserve">Fairfield </t>
  </si>
  <si>
    <t xml:space="preserve">Fayette </t>
  </si>
  <si>
    <t xml:space="preserve">Franklin </t>
  </si>
  <si>
    <t xml:space="preserve">Fulton </t>
  </si>
  <si>
    <t xml:space="preserve">Gallia </t>
  </si>
  <si>
    <t xml:space="preserve">Geauga </t>
  </si>
  <si>
    <t xml:space="preserve">Greene </t>
  </si>
  <si>
    <t xml:space="preserve">Guernsey </t>
  </si>
  <si>
    <t xml:space="preserve">Hamilton </t>
  </si>
  <si>
    <t xml:space="preserve">Hancock </t>
  </si>
  <si>
    <t xml:space="preserve">Hardin </t>
  </si>
  <si>
    <t xml:space="preserve">Harrison </t>
  </si>
  <si>
    <t xml:space="preserve">Henry </t>
  </si>
  <si>
    <t xml:space="preserve">Highland </t>
  </si>
  <si>
    <t xml:space="preserve">Hocking </t>
  </si>
  <si>
    <t xml:space="preserve">Holmes </t>
  </si>
  <si>
    <t xml:space="preserve">Huron </t>
  </si>
  <si>
    <t xml:space="preserve">Jackson </t>
  </si>
  <si>
    <t xml:space="preserve">Jefferson </t>
  </si>
  <si>
    <t xml:space="preserve">Knox </t>
  </si>
  <si>
    <t xml:space="preserve">Lake </t>
  </si>
  <si>
    <t xml:space="preserve">Lawrence </t>
  </si>
  <si>
    <t xml:space="preserve">Licking </t>
  </si>
  <si>
    <t xml:space="preserve">Logan </t>
  </si>
  <si>
    <t xml:space="preserve">Lorain </t>
  </si>
  <si>
    <t xml:space="preserve">Lucas </t>
  </si>
  <si>
    <t xml:space="preserve">Madison </t>
  </si>
  <si>
    <t xml:space="preserve">Mahoning </t>
  </si>
  <si>
    <t xml:space="preserve">Marion </t>
  </si>
  <si>
    <t xml:space="preserve">Medina </t>
  </si>
  <si>
    <t xml:space="preserve">Meigs </t>
  </si>
  <si>
    <t xml:space="preserve">Mercer </t>
  </si>
  <si>
    <t xml:space="preserve">Miami </t>
  </si>
  <si>
    <t xml:space="preserve">Monroe </t>
  </si>
  <si>
    <t xml:space="preserve">Montgomery </t>
  </si>
  <si>
    <t xml:space="preserve">Morgan </t>
  </si>
  <si>
    <t xml:space="preserve">Morrow </t>
  </si>
  <si>
    <t xml:space="preserve">Muskingum </t>
  </si>
  <si>
    <t xml:space="preserve">Noble </t>
  </si>
  <si>
    <t xml:space="preserve">Ottawa </t>
  </si>
  <si>
    <t xml:space="preserve">Paulding </t>
  </si>
  <si>
    <t xml:space="preserve">Perry </t>
  </si>
  <si>
    <t xml:space="preserve">Pickaway </t>
  </si>
  <si>
    <t xml:space="preserve">Pike </t>
  </si>
  <si>
    <t xml:space="preserve">Portage </t>
  </si>
  <si>
    <t xml:space="preserve">Preble </t>
  </si>
  <si>
    <t xml:space="preserve">Putnam </t>
  </si>
  <si>
    <t xml:space="preserve">Richland </t>
  </si>
  <si>
    <t xml:space="preserve">Ross </t>
  </si>
  <si>
    <t xml:space="preserve">Sandusky </t>
  </si>
  <si>
    <t xml:space="preserve">Scioto </t>
  </si>
  <si>
    <t xml:space="preserve">Seneca </t>
  </si>
  <si>
    <t xml:space="preserve">Shelby </t>
  </si>
  <si>
    <t xml:space="preserve">Stark </t>
  </si>
  <si>
    <t xml:space="preserve">Summit </t>
  </si>
  <si>
    <t xml:space="preserve">Trumbull </t>
  </si>
  <si>
    <t xml:space="preserve">Tuscarawas </t>
  </si>
  <si>
    <t xml:space="preserve">Union </t>
  </si>
  <si>
    <t xml:space="preserve">Van Wert </t>
  </si>
  <si>
    <t xml:space="preserve">Vinton </t>
  </si>
  <si>
    <t xml:space="preserve">Warren </t>
  </si>
  <si>
    <t xml:space="preserve">Washington </t>
  </si>
  <si>
    <t xml:space="preserve">Wayne </t>
  </si>
  <si>
    <t xml:space="preserve">Williams </t>
  </si>
  <si>
    <t xml:space="preserve">Wood </t>
  </si>
  <si>
    <t xml:space="preserve">Wyandot </t>
  </si>
  <si>
    <t xml:space="preserve">TOTAL </t>
  </si>
  <si>
    <t>4,184,07</t>
  </si>
  <si>
    <t xml:space="preserve">Total </t>
  </si>
  <si>
    <t xml:space="preserve">Percentage of Votes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</si>
</sst>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10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0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93"/>
  <sheetViews>
    <sheetView tabSelected="1" workbookViewId="0" topLeftCell="G40">
      <selection activeCell="T67" sqref="T67"/>
    </sheetView>
  </sheetViews>
  <sheetFormatPr defaultColWidth="11.421875" defaultRowHeight="12.75"/>
  <cols>
    <col min="1" max="1" width="16.421875" style="0" customWidth="1"/>
    <col min="2" max="3" width="0" style="1" hidden="1" customWidth="1"/>
    <col min="4" max="4" width="12.421875" style="1" customWidth="1"/>
    <col min="5" max="6" width="0" style="0" hidden="1" customWidth="1"/>
    <col min="7" max="11" width="8.8515625" style="0" customWidth="1"/>
    <col min="12" max="12" width="10.421875" style="0" customWidth="1"/>
    <col min="13" max="13" width="0" style="0" hidden="1" customWidth="1"/>
    <col min="14" max="14" width="10.140625" style="0" customWidth="1"/>
    <col min="15" max="15" width="12.28125" style="0" customWidth="1"/>
    <col min="16" max="16" width="10.140625" style="0" customWidth="1"/>
    <col min="17" max="17" width="10.421875" style="0" customWidth="1"/>
    <col min="18" max="19" width="8.8515625" style="0" customWidth="1"/>
    <col min="20" max="20" width="12.00390625" style="2" customWidth="1"/>
    <col min="21" max="16384" width="8.8515625" style="0" customWidth="1"/>
  </cols>
  <sheetData>
    <row r="2" ht="12">
      <c r="H2" t="s">
        <v>0</v>
      </c>
    </row>
    <row r="3" spans="1:20" ht="3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/>
      <c r="G3" s="3" t="s">
        <v>6</v>
      </c>
      <c r="H3" s="3" t="s">
        <v>7</v>
      </c>
      <c r="I3" s="3" t="s">
        <v>6</v>
      </c>
      <c r="J3" s="3" t="s">
        <v>6</v>
      </c>
      <c r="K3" s="3" t="s">
        <v>6</v>
      </c>
      <c r="L3" s="3" t="s">
        <v>8</v>
      </c>
      <c r="M3" s="4"/>
      <c r="N3" s="4"/>
      <c r="O3" s="4" t="s">
        <v>9</v>
      </c>
      <c r="P3" s="3" t="s">
        <v>8</v>
      </c>
      <c r="Q3" s="3" t="s">
        <v>7</v>
      </c>
      <c r="R3" s="3" t="s">
        <v>6</v>
      </c>
      <c r="T3" s="2" t="s">
        <v>9</v>
      </c>
    </row>
    <row r="4" spans="1:20" ht="12">
      <c r="A4" s="5" t="s">
        <v>10</v>
      </c>
      <c r="B4" s="6">
        <v>35</v>
      </c>
      <c r="C4" s="6">
        <v>16972</v>
      </c>
      <c r="D4" s="7">
        <v>9972</v>
      </c>
      <c r="E4" s="6">
        <v>58.76</v>
      </c>
      <c r="F4" s="3" t="s">
        <v>10</v>
      </c>
      <c r="G4" s="6">
        <v>0</v>
      </c>
      <c r="H4" s="6">
        <v>3771</v>
      </c>
      <c r="I4" s="6">
        <v>71</v>
      </c>
      <c r="J4" s="6">
        <v>1</v>
      </c>
      <c r="K4" s="6">
        <v>117</v>
      </c>
      <c r="L4" s="6">
        <v>4725</v>
      </c>
      <c r="M4" s="3" t="s">
        <v>10</v>
      </c>
      <c r="N4" s="5">
        <f aca="true" t="shared" si="0" ref="N4:N35">(H4+I4+J4+K4+L4)</f>
        <v>8685</v>
      </c>
      <c r="O4" s="8">
        <f aca="true" t="shared" si="1" ref="O4:O35">(D4-N4)/D4</f>
        <v>0.12906137184115524</v>
      </c>
      <c r="P4" s="6">
        <v>3903</v>
      </c>
      <c r="Q4" s="6">
        <v>4667</v>
      </c>
      <c r="R4" s="6">
        <v>0</v>
      </c>
      <c r="S4" s="9">
        <f aca="true" t="shared" si="2" ref="S4:S35">(P4+Q4+R4)</f>
        <v>8570</v>
      </c>
      <c r="T4" s="10">
        <f aca="true" t="shared" si="3" ref="T4:T35">(D4-S4)/D4</f>
        <v>0.14059366225431208</v>
      </c>
    </row>
    <row r="5" spans="1:20" ht="12">
      <c r="A5" s="3" t="s">
        <v>11</v>
      </c>
      <c r="B5" s="6">
        <v>139</v>
      </c>
      <c r="C5" s="6">
        <v>68797</v>
      </c>
      <c r="D5" s="7">
        <v>37605</v>
      </c>
      <c r="E5" s="6">
        <v>54.66</v>
      </c>
      <c r="F5" s="3" t="s">
        <v>11</v>
      </c>
      <c r="G5" s="6">
        <v>0</v>
      </c>
      <c r="H5" s="6">
        <v>17184</v>
      </c>
      <c r="I5" s="6">
        <v>328</v>
      </c>
      <c r="J5" s="6">
        <v>8</v>
      </c>
      <c r="K5" s="6">
        <v>709</v>
      </c>
      <c r="L5" s="6">
        <v>18000</v>
      </c>
      <c r="M5" s="3" t="s">
        <v>11</v>
      </c>
      <c r="N5" s="5">
        <f t="shared" si="0"/>
        <v>36229</v>
      </c>
      <c r="O5" s="11">
        <f t="shared" si="1"/>
        <v>0.03659087887249036</v>
      </c>
      <c r="P5" s="6">
        <v>16597</v>
      </c>
      <c r="Q5" s="6">
        <v>19521</v>
      </c>
      <c r="R5" s="6">
        <v>5</v>
      </c>
      <c r="S5" s="9">
        <f t="shared" si="2"/>
        <v>36123</v>
      </c>
      <c r="T5" s="12">
        <f t="shared" si="3"/>
        <v>0.039409652971679296</v>
      </c>
    </row>
    <row r="6" spans="1:20" ht="12">
      <c r="A6" s="3" t="s">
        <v>12</v>
      </c>
      <c r="B6" s="6">
        <v>65</v>
      </c>
      <c r="C6" s="6">
        <v>35498</v>
      </c>
      <c r="D6" s="7">
        <v>20041</v>
      </c>
      <c r="E6" s="6">
        <v>56.46</v>
      </c>
      <c r="F6" s="3" t="s">
        <v>12</v>
      </c>
      <c r="G6" s="6">
        <v>2</v>
      </c>
      <c r="H6" s="6">
        <v>9154</v>
      </c>
      <c r="I6" s="6">
        <v>224</v>
      </c>
      <c r="J6" s="6">
        <v>3</v>
      </c>
      <c r="K6" s="6">
        <v>480</v>
      </c>
      <c r="L6" s="6">
        <v>9492</v>
      </c>
      <c r="M6" s="3" t="s">
        <v>12</v>
      </c>
      <c r="N6" s="5">
        <f t="shared" si="0"/>
        <v>19353</v>
      </c>
      <c r="O6" s="11">
        <f t="shared" si="1"/>
        <v>0.034329624270245995</v>
      </c>
      <c r="P6" s="6">
        <v>8890</v>
      </c>
      <c r="Q6" s="6">
        <v>10299</v>
      </c>
      <c r="R6" s="6">
        <v>9</v>
      </c>
      <c r="S6" s="9">
        <f t="shared" si="2"/>
        <v>19198</v>
      </c>
      <c r="T6" s="12">
        <f t="shared" si="3"/>
        <v>0.04206376927299037</v>
      </c>
    </row>
    <row r="7" spans="1:20" ht="12">
      <c r="A7" s="3" t="s">
        <v>13</v>
      </c>
      <c r="B7" s="6">
        <v>127</v>
      </c>
      <c r="C7" s="6">
        <v>62265</v>
      </c>
      <c r="D7" s="7">
        <v>35197</v>
      </c>
      <c r="E7" s="6">
        <v>56.53</v>
      </c>
      <c r="F7" s="3" t="s">
        <v>13</v>
      </c>
      <c r="G7" s="6">
        <v>0</v>
      </c>
      <c r="H7" s="6">
        <v>10406</v>
      </c>
      <c r="I7" s="6">
        <v>417</v>
      </c>
      <c r="J7" s="6">
        <v>1</v>
      </c>
      <c r="K7" s="6">
        <v>786</v>
      </c>
      <c r="L7" s="6">
        <v>22255</v>
      </c>
      <c r="M7" s="3" t="s">
        <v>13</v>
      </c>
      <c r="N7" s="5">
        <f t="shared" si="0"/>
        <v>33865</v>
      </c>
      <c r="O7" s="11">
        <f t="shared" si="1"/>
        <v>0.03784413444327642</v>
      </c>
      <c r="P7" s="6">
        <v>21151</v>
      </c>
      <c r="Q7" s="6">
        <v>13078</v>
      </c>
      <c r="R7" s="6">
        <v>1</v>
      </c>
      <c r="S7" s="9">
        <f t="shared" si="2"/>
        <v>34230</v>
      </c>
      <c r="T7" s="12">
        <f t="shared" si="3"/>
        <v>0.027473932437423645</v>
      </c>
    </row>
    <row r="8" spans="1:20" ht="12">
      <c r="A8" s="3" t="s">
        <v>14</v>
      </c>
      <c r="B8" s="6">
        <v>69</v>
      </c>
      <c r="C8" s="6">
        <v>42504</v>
      </c>
      <c r="D8" s="7">
        <v>20402</v>
      </c>
      <c r="E8" s="6">
        <v>48</v>
      </c>
      <c r="F8" s="3" t="s">
        <v>14</v>
      </c>
      <c r="G8" s="6">
        <v>0</v>
      </c>
      <c r="H8" s="6">
        <v>3303</v>
      </c>
      <c r="I8" s="6">
        <v>116</v>
      </c>
      <c r="J8" s="6">
        <v>4</v>
      </c>
      <c r="K8" s="6">
        <v>229</v>
      </c>
      <c r="L8" s="6">
        <v>16188</v>
      </c>
      <c r="M8" s="3" t="s">
        <v>14</v>
      </c>
      <c r="N8" s="5">
        <f t="shared" si="0"/>
        <v>19840</v>
      </c>
      <c r="O8" s="11">
        <f t="shared" si="1"/>
        <v>0.027546318988334477</v>
      </c>
      <c r="P8" s="6">
        <v>13988</v>
      </c>
      <c r="Q8" s="6">
        <v>5839</v>
      </c>
      <c r="R8" s="6">
        <v>0</v>
      </c>
      <c r="S8" s="9">
        <f t="shared" si="2"/>
        <v>19827</v>
      </c>
      <c r="T8" s="12">
        <f t="shared" si="3"/>
        <v>0.028183511420448976</v>
      </c>
    </row>
    <row r="9" spans="1:20" ht="12">
      <c r="A9" s="3" t="s">
        <v>15</v>
      </c>
      <c r="B9" s="6">
        <v>40</v>
      </c>
      <c r="C9" s="6">
        <v>32760</v>
      </c>
      <c r="D9" s="7">
        <v>17530</v>
      </c>
      <c r="E9" s="6">
        <v>53.51</v>
      </c>
      <c r="F9" s="3" t="s">
        <v>15</v>
      </c>
      <c r="G9" s="6">
        <v>1</v>
      </c>
      <c r="H9" s="6">
        <v>8687</v>
      </c>
      <c r="I9" s="6">
        <v>177</v>
      </c>
      <c r="J9" s="6">
        <v>12</v>
      </c>
      <c r="K9" s="6">
        <v>424</v>
      </c>
      <c r="L9" s="6">
        <v>7606</v>
      </c>
      <c r="M9" s="3" t="s">
        <v>15</v>
      </c>
      <c r="N9" s="5">
        <f t="shared" si="0"/>
        <v>16906</v>
      </c>
      <c r="O9" s="11">
        <f t="shared" si="1"/>
        <v>0.03559612093553908</v>
      </c>
      <c r="P9" s="6">
        <v>6845</v>
      </c>
      <c r="Q9" s="6">
        <v>10142</v>
      </c>
      <c r="R9" s="6">
        <v>8</v>
      </c>
      <c r="S9" s="9">
        <f t="shared" si="2"/>
        <v>16995</v>
      </c>
      <c r="T9" s="12">
        <f t="shared" si="3"/>
        <v>0.030519110096976613</v>
      </c>
    </row>
    <row r="10" spans="1:20" ht="12">
      <c r="A10" s="3" t="s">
        <v>16</v>
      </c>
      <c r="B10" s="6">
        <v>66</v>
      </c>
      <c r="C10" s="6">
        <v>43411</v>
      </c>
      <c r="D10" s="7">
        <v>24484</v>
      </c>
      <c r="E10" s="6">
        <v>56.4</v>
      </c>
      <c r="F10" s="3" t="s">
        <v>16</v>
      </c>
      <c r="G10" s="6">
        <v>0</v>
      </c>
      <c r="H10" s="6">
        <v>5593</v>
      </c>
      <c r="I10" s="6">
        <v>170</v>
      </c>
      <c r="J10" s="6">
        <v>4</v>
      </c>
      <c r="K10" s="6">
        <v>387</v>
      </c>
      <c r="L10" s="6">
        <v>17842</v>
      </c>
      <c r="M10" s="3" t="s">
        <v>16</v>
      </c>
      <c r="N10" s="5">
        <f t="shared" si="0"/>
        <v>23996</v>
      </c>
      <c r="O10" s="11">
        <f t="shared" si="1"/>
        <v>0.019931383760823394</v>
      </c>
      <c r="P10" s="6">
        <v>15490</v>
      </c>
      <c r="Q10" s="6">
        <v>8056</v>
      </c>
      <c r="R10" s="6">
        <v>10</v>
      </c>
      <c r="S10" s="9">
        <f t="shared" si="2"/>
        <v>23556</v>
      </c>
      <c r="T10" s="12">
        <f t="shared" si="3"/>
        <v>0.03790230354517236</v>
      </c>
    </row>
    <row r="11" spans="1:20" ht="12">
      <c r="A11" s="3" t="s">
        <v>17</v>
      </c>
      <c r="B11" s="6">
        <v>35</v>
      </c>
      <c r="C11" s="6">
        <v>27436</v>
      </c>
      <c r="D11" s="7">
        <v>14565</v>
      </c>
      <c r="E11" s="6">
        <v>53.09</v>
      </c>
      <c r="F11" s="3" t="s">
        <v>17</v>
      </c>
      <c r="G11" s="6">
        <v>0</v>
      </c>
      <c r="H11" s="6">
        <v>5956</v>
      </c>
      <c r="I11" s="6">
        <v>106</v>
      </c>
      <c r="J11" s="6">
        <v>2</v>
      </c>
      <c r="K11" s="6">
        <v>237</v>
      </c>
      <c r="L11" s="6">
        <v>7743</v>
      </c>
      <c r="M11" s="3" t="s">
        <v>17</v>
      </c>
      <c r="N11" s="5">
        <f t="shared" si="0"/>
        <v>14044</v>
      </c>
      <c r="O11" s="11">
        <f t="shared" si="1"/>
        <v>0.03577068314452454</v>
      </c>
      <c r="P11" s="6">
        <v>6850</v>
      </c>
      <c r="Q11" s="6">
        <v>7247</v>
      </c>
      <c r="R11" s="6">
        <v>7</v>
      </c>
      <c r="S11" s="9">
        <f t="shared" si="2"/>
        <v>14104</v>
      </c>
      <c r="T11" s="12">
        <f t="shared" si="3"/>
        <v>0.0316512186749056</v>
      </c>
    </row>
    <row r="12" spans="1:20" ht="12">
      <c r="A12" s="3" t="s">
        <v>18</v>
      </c>
      <c r="B12" s="6">
        <v>297</v>
      </c>
      <c r="C12" s="6">
        <v>236969</v>
      </c>
      <c r="D12" s="7">
        <v>119384</v>
      </c>
      <c r="E12" s="6">
        <v>50.38</v>
      </c>
      <c r="F12" s="3" t="s">
        <v>18</v>
      </c>
      <c r="G12" s="6">
        <v>0</v>
      </c>
      <c r="H12" s="6">
        <v>60018</v>
      </c>
      <c r="I12" s="6">
        <v>1338</v>
      </c>
      <c r="J12" s="6">
        <v>18</v>
      </c>
      <c r="K12" s="6">
        <v>2156</v>
      </c>
      <c r="L12" s="6">
        <v>52365</v>
      </c>
      <c r="M12" s="3" t="s">
        <v>18</v>
      </c>
      <c r="N12" s="5">
        <f t="shared" si="0"/>
        <v>115895</v>
      </c>
      <c r="O12" s="11">
        <f t="shared" si="1"/>
        <v>0.029225021778462777</v>
      </c>
      <c r="P12" s="6">
        <v>49443</v>
      </c>
      <c r="Q12" s="6">
        <v>65854</v>
      </c>
      <c r="R12" s="6">
        <v>5</v>
      </c>
      <c r="S12" s="9">
        <f t="shared" si="2"/>
        <v>115302</v>
      </c>
      <c r="T12" s="12">
        <f t="shared" si="3"/>
        <v>0.034192186557662665</v>
      </c>
    </row>
    <row r="13" spans="1:20" ht="12">
      <c r="A13" s="3" t="s">
        <v>19</v>
      </c>
      <c r="B13" s="6">
        <v>26</v>
      </c>
      <c r="C13" s="6">
        <v>20169</v>
      </c>
      <c r="D13" s="7">
        <v>11566</v>
      </c>
      <c r="E13" s="6">
        <v>57.35</v>
      </c>
      <c r="F13" s="3" t="s">
        <v>19</v>
      </c>
      <c r="G13" s="6">
        <v>0</v>
      </c>
      <c r="H13" s="6">
        <v>3753</v>
      </c>
      <c r="I13" s="6">
        <v>170</v>
      </c>
      <c r="J13" s="6">
        <v>0</v>
      </c>
      <c r="K13" s="6">
        <v>326</v>
      </c>
      <c r="L13" s="6">
        <v>6903</v>
      </c>
      <c r="M13" s="3" t="s">
        <v>19</v>
      </c>
      <c r="N13" s="5">
        <f t="shared" si="0"/>
        <v>11152</v>
      </c>
      <c r="O13" s="11">
        <f t="shared" si="1"/>
        <v>0.035794570292235865</v>
      </c>
      <c r="P13" s="6">
        <v>6143</v>
      </c>
      <c r="Q13" s="6">
        <v>4908</v>
      </c>
      <c r="R13" s="6">
        <v>2</v>
      </c>
      <c r="S13" s="9">
        <f t="shared" si="2"/>
        <v>11053</v>
      </c>
      <c r="T13" s="12">
        <f t="shared" si="3"/>
        <v>0.044354141449074874</v>
      </c>
    </row>
    <row r="14" spans="1:20" ht="12">
      <c r="A14" s="3" t="s">
        <v>20</v>
      </c>
      <c r="B14" s="6">
        <v>28</v>
      </c>
      <c r="C14" s="6">
        <v>25162</v>
      </c>
      <c r="D14" s="7">
        <v>14807</v>
      </c>
      <c r="E14" s="6">
        <v>58.85</v>
      </c>
      <c r="F14" s="3" t="s">
        <v>20</v>
      </c>
      <c r="G14" s="6">
        <v>0</v>
      </c>
      <c r="H14" s="6">
        <v>6355</v>
      </c>
      <c r="I14" s="6">
        <v>136</v>
      </c>
      <c r="J14" s="6">
        <v>9</v>
      </c>
      <c r="K14" s="6">
        <v>289</v>
      </c>
      <c r="L14" s="6">
        <v>7475</v>
      </c>
      <c r="M14" s="3" t="s">
        <v>20</v>
      </c>
      <c r="N14" s="5">
        <f t="shared" si="0"/>
        <v>14264</v>
      </c>
      <c r="O14" s="11">
        <f t="shared" si="1"/>
        <v>0.0366718443979199</v>
      </c>
      <c r="P14" s="6">
        <v>6809</v>
      </c>
      <c r="Q14" s="6">
        <v>7598</v>
      </c>
      <c r="R14" s="6">
        <v>2</v>
      </c>
      <c r="S14" s="9">
        <f t="shared" si="2"/>
        <v>14409</v>
      </c>
      <c r="T14" s="12">
        <f t="shared" si="3"/>
        <v>0.026879178766799485</v>
      </c>
    </row>
    <row r="15" spans="1:20" ht="12">
      <c r="A15" s="3" t="s">
        <v>21</v>
      </c>
      <c r="B15" s="6">
        <v>100</v>
      </c>
      <c r="C15" s="6">
        <v>90057</v>
      </c>
      <c r="D15" s="7">
        <v>51118</v>
      </c>
      <c r="E15" s="6">
        <v>56.76</v>
      </c>
      <c r="F15" s="3" t="s">
        <v>21</v>
      </c>
      <c r="G15" s="6">
        <v>0</v>
      </c>
      <c r="H15" s="6">
        <v>18200</v>
      </c>
      <c r="I15" s="6">
        <v>584</v>
      </c>
      <c r="J15" s="6">
        <v>3</v>
      </c>
      <c r="K15" s="6">
        <v>905</v>
      </c>
      <c r="L15" s="6">
        <v>29364</v>
      </c>
      <c r="M15" s="3" t="s">
        <v>21</v>
      </c>
      <c r="N15" s="5">
        <f t="shared" si="0"/>
        <v>49056</v>
      </c>
      <c r="O15" s="11">
        <f t="shared" si="1"/>
        <v>0.04033804139442075</v>
      </c>
      <c r="P15" s="6">
        <v>26400</v>
      </c>
      <c r="Q15" s="6">
        <v>23656</v>
      </c>
      <c r="R15" s="6">
        <v>6</v>
      </c>
      <c r="S15" s="9">
        <f t="shared" si="2"/>
        <v>50062</v>
      </c>
      <c r="T15" s="12">
        <f t="shared" si="3"/>
        <v>0.02065808521460151</v>
      </c>
    </row>
    <row r="16" spans="1:20" ht="12">
      <c r="A16" s="3" t="s">
        <v>22</v>
      </c>
      <c r="B16" s="6">
        <v>200</v>
      </c>
      <c r="C16" s="6">
        <v>127773</v>
      </c>
      <c r="D16" s="7">
        <v>67379</v>
      </c>
      <c r="E16" s="6">
        <v>52.73</v>
      </c>
      <c r="F16" s="3" t="s">
        <v>22</v>
      </c>
      <c r="G16" s="6">
        <v>2</v>
      </c>
      <c r="H16" s="6">
        <v>35687</v>
      </c>
      <c r="I16" s="6">
        <v>677</v>
      </c>
      <c r="J16" s="6">
        <v>36</v>
      </c>
      <c r="K16" s="6">
        <v>1301</v>
      </c>
      <c r="L16" s="6">
        <v>27307</v>
      </c>
      <c r="M16" s="3" t="s">
        <v>22</v>
      </c>
      <c r="N16" s="5">
        <f t="shared" si="0"/>
        <v>65008</v>
      </c>
      <c r="O16" s="11">
        <f t="shared" si="1"/>
        <v>0.03518900547648377</v>
      </c>
      <c r="P16" s="6">
        <v>25333</v>
      </c>
      <c r="Q16" s="6">
        <v>39588</v>
      </c>
      <c r="R16" s="6">
        <v>34</v>
      </c>
      <c r="S16" s="9">
        <f t="shared" si="2"/>
        <v>64955</v>
      </c>
      <c r="T16" s="12">
        <f t="shared" si="3"/>
        <v>0.03597560070645157</v>
      </c>
    </row>
    <row r="17" spans="1:20" ht="12">
      <c r="A17" s="3" t="s">
        <v>23</v>
      </c>
      <c r="B17" s="6">
        <v>32</v>
      </c>
      <c r="C17" s="6">
        <v>25576</v>
      </c>
      <c r="D17" s="7">
        <v>13059</v>
      </c>
      <c r="E17" s="6">
        <v>51.06</v>
      </c>
      <c r="F17" s="3" t="s">
        <v>23</v>
      </c>
      <c r="G17" s="6">
        <v>0</v>
      </c>
      <c r="H17" s="6">
        <v>5947</v>
      </c>
      <c r="I17" s="6">
        <v>109</v>
      </c>
      <c r="J17" s="6">
        <v>8</v>
      </c>
      <c r="K17" s="6">
        <v>240</v>
      </c>
      <c r="L17" s="6">
        <v>6342</v>
      </c>
      <c r="M17" s="3" t="s">
        <v>23</v>
      </c>
      <c r="N17" s="5">
        <f t="shared" si="0"/>
        <v>12646</v>
      </c>
      <c r="O17" s="11">
        <f t="shared" si="1"/>
        <v>0.03162569875181867</v>
      </c>
      <c r="P17" s="6">
        <v>5005</v>
      </c>
      <c r="Q17" s="6">
        <v>7687</v>
      </c>
      <c r="R17" s="6">
        <v>1</v>
      </c>
      <c r="S17" s="9">
        <f t="shared" si="2"/>
        <v>12693</v>
      </c>
      <c r="T17" s="12">
        <f t="shared" si="3"/>
        <v>0.02802664828853664</v>
      </c>
    </row>
    <row r="18" spans="1:20" ht="12">
      <c r="A18" s="3" t="s">
        <v>24</v>
      </c>
      <c r="B18" s="6">
        <v>103</v>
      </c>
      <c r="C18" s="6">
        <v>79855</v>
      </c>
      <c r="D18" s="7">
        <v>37874</v>
      </c>
      <c r="E18" s="6">
        <v>47.43</v>
      </c>
      <c r="F18" s="3" t="s">
        <v>24</v>
      </c>
      <c r="G18" s="6">
        <v>0</v>
      </c>
      <c r="H18" s="6">
        <v>11326</v>
      </c>
      <c r="I18" s="6">
        <v>339</v>
      </c>
      <c r="J18" s="6">
        <v>0</v>
      </c>
      <c r="K18" s="6">
        <v>644</v>
      </c>
      <c r="L18" s="6">
        <v>23914</v>
      </c>
      <c r="M18" s="3" t="s">
        <v>24</v>
      </c>
      <c r="N18" s="5">
        <f t="shared" si="0"/>
        <v>36223</v>
      </c>
      <c r="O18" s="11">
        <f t="shared" si="1"/>
        <v>0.043591910017426204</v>
      </c>
      <c r="P18" s="6">
        <v>21802</v>
      </c>
      <c r="Q18" s="6">
        <v>15025</v>
      </c>
      <c r="R18" s="6">
        <v>2</v>
      </c>
      <c r="S18" s="9">
        <f t="shared" si="2"/>
        <v>36829</v>
      </c>
      <c r="T18" s="12">
        <f t="shared" si="3"/>
        <v>0.027591487564028093</v>
      </c>
    </row>
    <row r="19" spans="1:20" ht="12">
      <c r="A19" s="3" t="s">
        <v>25</v>
      </c>
      <c r="B19" s="6">
        <v>43</v>
      </c>
      <c r="C19" s="6">
        <v>20768</v>
      </c>
      <c r="D19" s="7">
        <v>13865</v>
      </c>
      <c r="E19" s="6">
        <v>66.76</v>
      </c>
      <c r="F19" s="3" t="s">
        <v>25</v>
      </c>
      <c r="G19" s="6">
        <v>0</v>
      </c>
      <c r="H19" s="6">
        <v>5184</v>
      </c>
      <c r="I19" s="6">
        <v>156</v>
      </c>
      <c r="J19" s="6">
        <v>2</v>
      </c>
      <c r="K19" s="6">
        <v>312</v>
      </c>
      <c r="L19" s="6">
        <v>7754</v>
      </c>
      <c r="M19" s="3" t="s">
        <v>25</v>
      </c>
      <c r="N19" s="5">
        <f t="shared" si="0"/>
        <v>13408</v>
      </c>
      <c r="O19" s="11">
        <f t="shared" si="1"/>
        <v>0.03296069239091237</v>
      </c>
      <c r="P19" s="6">
        <v>7024</v>
      </c>
      <c r="Q19" s="6">
        <v>6340</v>
      </c>
      <c r="R19" s="6">
        <v>2</v>
      </c>
      <c r="S19" s="9">
        <f t="shared" si="2"/>
        <v>13366</v>
      </c>
      <c r="T19" s="12">
        <f t="shared" si="3"/>
        <v>0.03598990263252795</v>
      </c>
    </row>
    <row r="20" spans="1:20" ht="12">
      <c r="A20" s="3" t="s">
        <v>26</v>
      </c>
      <c r="B20" s="6">
        <v>46</v>
      </c>
      <c r="C20" s="6">
        <v>28923</v>
      </c>
      <c r="D20" s="7">
        <v>17339</v>
      </c>
      <c r="E20" s="6">
        <v>59.95</v>
      </c>
      <c r="F20" s="3" t="s">
        <v>26</v>
      </c>
      <c r="G20" s="6">
        <v>0</v>
      </c>
      <c r="H20" s="6">
        <v>7863</v>
      </c>
      <c r="I20" s="6">
        <v>196</v>
      </c>
      <c r="J20" s="6">
        <v>9</v>
      </c>
      <c r="K20" s="6">
        <v>389</v>
      </c>
      <c r="L20" s="6">
        <v>8287</v>
      </c>
      <c r="M20" s="3" t="s">
        <v>26</v>
      </c>
      <c r="N20" s="5">
        <f t="shared" si="0"/>
        <v>16744</v>
      </c>
      <c r="O20" s="11">
        <f t="shared" si="1"/>
        <v>0.03431570448122729</v>
      </c>
      <c r="P20" s="6">
        <v>8227</v>
      </c>
      <c r="Q20" s="6">
        <v>8455</v>
      </c>
      <c r="R20" s="6">
        <v>1</v>
      </c>
      <c r="S20" s="9">
        <f t="shared" si="2"/>
        <v>16683</v>
      </c>
      <c r="T20" s="12">
        <f t="shared" si="3"/>
        <v>0.037833785108714456</v>
      </c>
    </row>
    <row r="21" spans="1:20" ht="12">
      <c r="A21" s="3" t="s">
        <v>27</v>
      </c>
      <c r="B21" s="6">
        <v>1434</v>
      </c>
      <c r="C21" s="6">
        <v>1054670</v>
      </c>
      <c r="D21" s="7">
        <v>468056</v>
      </c>
      <c r="E21" s="6">
        <v>44.38</v>
      </c>
      <c r="F21" s="3" t="s">
        <v>27</v>
      </c>
      <c r="G21" s="6">
        <v>1</v>
      </c>
      <c r="H21" s="6">
        <v>107234</v>
      </c>
      <c r="I21" s="6">
        <v>4423</v>
      </c>
      <c r="J21" s="6">
        <v>27</v>
      </c>
      <c r="K21" s="6">
        <v>7109</v>
      </c>
      <c r="L21" s="6">
        <v>335306</v>
      </c>
      <c r="M21" s="3" t="s">
        <v>27</v>
      </c>
      <c r="N21" s="5">
        <f t="shared" si="0"/>
        <v>454099</v>
      </c>
      <c r="O21" s="11">
        <f t="shared" si="1"/>
        <v>0.02981908147743005</v>
      </c>
      <c r="P21" s="6">
        <v>319568</v>
      </c>
      <c r="Q21" s="6">
        <v>133235</v>
      </c>
      <c r="R21" s="6">
        <v>29</v>
      </c>
      <c r="S21" s="9">
        <f t="shared" si="2"/>
        <v>452832</v>
      </c>
      <c r="T21" s="12">
        <f t="shared" si="3"/>
        <v>0.032526022527218965</v>
      </c>
    </row>
    <row r="22" spans="1:20" ht="12">
      <c r="A22" s="5" t="s">
        <v>28</v>
      </c>
      <c r="B22" s="6">
        <v>43</v>
      </c>
      <c r="C22" s="6">
        <v>34357</v>
      </c>
      <c r="D22" s="7">
        <v>23350</v>
      </c>
      <c r="E22" s="6">
        <v>67.96</v>
      </c>
      <c r="F22" s="3" t="s">
        <v>28</v>
      </c>
      <c r="G22" s="6">
        <v>1</v>
      </c>
      <c r="H22" s="6">
        <v>10018</v>
      </c>
      <c r="I22" s="6">
        <v>303</v>
      </c>
      <c r="J22" s="6">
        <v>1</v>
      </c>
      <c r="K22" s="6">
        <v>535</v>
      </c>
      <c r="L22" s="6">
        <v>9365</v>
      </c>
      <c r="M22" s="3" t="s">
        <v>28</v>
      </c>
      <c r="N22" s="5">
        <f t="shared" si="0"/>
        <v>20222</v>
      </c>
      <c r="O22" s="10">
        <f t="shared" si="1"/>
        <v>0.13396145610278373</v>
      </c>
      <c r="P22" s="6">
        <v>8267</v>
      </c>
      <c r="Q22" s="6">
        <v>11911</v>
      </c>
      <c r="R22" s="6">
        <v>9</v>
      </c>
      <c r="S22" s="9">
        <f t="shared" si="2"/>
        <v>20187</v>
      </c>
      <c r="T22" s="10">
        <f t="shared" si="3"/>
        <v>0.13546038543897215</v>
      </c>
    </row>
    <row r="23" spans="1:20" ht="12">
      <c r="A23" s="3" t="s">
        <v>29</v>
      </c>
      <c r="B23" s="6">
        <v>42</v>
      </c>
      <c r="C23" s="6">
        <v>25769</v>
      </c>
      <c r="D23" s="7">
        <v>14075</v>
      </c>
      <c r="E23" s="6">
        <v>54.62</v>
      </c>
      <c r="F23" s="3" t="s">
        <v>29</v>
      </c>
      <c r="G23" s="6">
        <v>0</v>
      </c>
      <c r="H23" s="6">
        <v>6298</v>
      </c>
      <c r="I23" s="6">
        <v>220</v>
      </c>
      <c r="J23" s="6">
        <v>1</v>
      </c>
      <c r="K23" s="6">
        <v>321</v>
      </c>
      <c r="L23" s="6">
        <v>6798</v>
      </c>
      <c r="M23" s="3" t="s">
        <v>29</v>
      </c>
      <c r="N23" s="5">
        <f t="shared" si="0"/>
        <v>13638</v>
      </c>
      <c r="O23" s="11">
        <f t="shared" si="1"/>
        <v>0.031047957371225576</v>
      </c>
      <c r="P23" s="6">
        <v>6624</v>
      </c>
      <c r="Q23" s="6">
        <v>6977</v>
      </c>
      <c r="R23" s="6">
        <v>6</v>
      </c>
      <c r="S23" s="9">
        <f t="shared" si="2"/>
        <v>13607</v>
      </c>
      <c r="T23" s="12">
        <f t="shared" si="3"/>
        <v>0.03325044404973357</v>
      </c>
    </row>
    <row r="24" spans="1:20" ht="12">
      <c r="A24" s="3" t="s">
        <v>30</v>
      </c>
      <c r="B24" s="6">
        <v>130</v>
      </c>
      <c r="C24" s="6">
        <v>108804</v>
      </c>
      <c r="D24" s="7">
        <v>66453</v>
      </c>
      <c r="E24" s="6">
        <v>61.08</v>
      </c>
      <c r="F24" s="3" t="s">
        <v>30</v>
      </c>
      <c r="G24" s="6">
        <v>0</v>
      </c>
      <c r="H24" s="6">
        <v>30931</v>
      </c>
      <c r="I24" s="6">
        <v>425</v>
      </c>
      <c r="J24" s="6">
        <v>4</v>
      </c>
      <c r="K24" s="6">
        <v>909</v>
      </c>
      <c r="L24" s="6">
        <v>32504</v>
      </c>
      <c r="M24" s="3" t="s">
        <v>30</v>
      </c>
      <c r="N24" s="5">
        <f t="shared" si="0"/>
        <v>64773</v>
      </c>
      <c r="O24" s="11">
        <f t="shared" si="1"/>
        <v>0.025281025687327884</v>
      </c>
      <c r="P24" s="6">
        <v>27109</v>
      </c>
      <c r="Q24" s="6">
        <v>37624</v>
      </c>
      <c r="R24" s="6">
        <v>17</v>
      </c>
      <c r="S24" s="9">
        <f t="shared" si="2"/>
        <v>64750</v>
      </c>
      <c r="T24" s="12">
        <f t="shared" si="3"/>
        <v>0.025627134967571064</v>
      </c>
    </row>
    <row r="25" spans="1:20" ht="12">
      <c r="A25" s="3" t="s">
        <v>31</v>
      </c>
      <c r="B25" s="6">
        <v>62</v>
      </c>
      <c r="C25" s="6">
        <v>51017</v>
      </c>
      <c r="D25" s="7">
        <v>31261</v>
      </c>
      <c r="E25" s="6">
        <v>61.28</v>
      </c>
      <c r="F25" s="3" t="s">
        <v>31</v>
      </c>
      <c r="G25" s="6">
        <v>0</v>
      </c>
      <c r="H25" s="6">
        <v>9089</v>
      </c>
      <c r="I25" s="6">
        <v>279</v>
      </c>
      <c r="J25" s="6">
        <v>0</v>
      </c>
      <c r="K25" s="6">
        <v>482</v>
      </c>
      <c r="L25" s="6">
        <v>20256</v>
      </c>
      <c r="M25" s="3" t="s">
        <v>31</v>
      </c>
      <c r="N25" s="5">
        <f t="shared" si="0"/>
        <v>30106</v>
      </c>
      <c r="O25" s="11">
        <f t="shared" si="1"/>
        <v>0.03694699465788043</v>
      </c>
      <c r="P25" s="6">
        <v>19372</v>
      </c>
      <c r="Q25" s="6">
        <v>11018</v>
      </c>
      <c r="R25" s="6">
        <v>1</v>
      </c>
      <c r="S25" s="9">
        <f t="shared" si="2"/>
        <v>30391</v>
      </c>
      <c r="T25" s="12">
        <f t="shared" si="3"/>
        <v>0.027830203768273568</v>
      </c>
    </row>
    <row r="26" spans="1:20" ht="12">
      <c r="A26" s="3" t="s">
        <v>32</v>
      </c>
      <c r="B26" s="6">
        <v>124</v>
      </c>
      <c r="C26" s="6">
        <v>96593</v>
      </c>
      <c r="D26" s="7">
        <v>55657</v>
      </c>
      <c r="E26" s="6">
        <v>57.62</v>
      </c>
      <c r="F26" s="3" t="s">
        <v>32</v>
      </c>
      <c r="G26" s="6">
        <v>0</v>
      </c>
      <c r="H26" s="6">
        <v>22363</v>
      </c>
      <c r="I26" s="6">
        <v>497</v>
      </c>
      <c r="J26" s="6">
        <v>8</v>
      </c>
      <c r="K26" s="6">
        <v>956</v>
      </c>
      <c r="L26" s="6">
        <v>30180</v>
      </c>
      <c r="M26" s="3" t="s">
        <v>32</v>
      </c>
      <c r="N26" s="5">
        <f t="shared" si="0"/>
        <v>54004</v>
      </c>
      <c r="O26" s="11">
        <f t="shared" si="1"/>
        <v>0.029699768223224392</v>
      </c>
      <c r="P26" s="6">
        <v>25283</v>
      </c>
      <c r="Q26" s="6">
        <v>28506</v>
      </c>
      <c r="R26" s="6">
        <v>12</v>
      </c>
      <c r="S26" s="9">
        <f t="shared" si="2"/>
        <v>53801</v>
      </c>
      <c r="T26" s="12">
        <f t="shared" si="3"/>
        <v>0.03334710818046248</v>
      </c>
    </row>
    <row r="27" spans="1:20" ht="12">
      <c r="A27" s="3" t="s">
        <v>33</v>
      </c>
      <c r="B27" s="6">
        <v>28</v>
      </c>
      <c r="C27" s="6">
        <v>15476</v>
      </c>
      <c r="D27" s="7">
        <v>8647</v>
      </c>
      <c r="E27" s="6">
        <v>55.87</v>
      </c>
      <c r="F27" s="3" t="s">
        <v>33</v>
      </c>
      <c r="G27" s="6">
        <v>0</v>
      </c>
      <c r="H27" s="6">
        <v>3845</v>
      </c>
      <c r="I27" s="6">
        <v>40</v>
      </c>
      <c r="J27" s="6">
        <v>2</v>
      </c>
      <c r="K27" s="6">
        <v>131</v>
      </c>
      <c r="L27" s="6">
        <v>4384</v>
      </c>
      <c r="M27" s="3" t="s">
        <v>33</v>
      </c>
      <c r="N27" s="5">
        <f t="shared" si="0"/>
        <v>8402</v>
      </c>
      <c r="O27" s="11">
        <f t="shared" si="1"/>
        <v>0.028333526078408697</v>
      </c>
      <c r="P27" s="6">
        <v>3793</v>
      </c>
      <c r="Q27" s="6">
        <v>4651</v>
      </c>
      <c r="R27" s="6">
        <v>2</v>
      </c>
      <c r="S27" s="9">
        <f t="shared" si="2"/>
        <v>8446</v>
      </c>
      <c r="T27" s="12">
        <f t="shared" si="3"/>
        <v>0.02324505608881693</v>
      </c>
    </row>
    <row r="28" spans="1:20" ht="12">
      <c r="A28" s="3" t="s">
        <v>34</v>
      </c>
      <c r="B28" s="6">
        <v>836</v>
      </c>
      <c r="C28" s="6">
        <v>766652</v>
      </c>
      <c r="D28" s="7">
        <v>385863</v>
      </c>
      <c r="E28" s="6">
        <v>50.33</v>
      </c>
      <c r="F28" s="3" t="s">
        <v>34</v>
      </c>
      <c r="G28" s="6">
        <v>8</v>
      </c>
      <c r="H28" s="6">
        <v>122601</v>
      </c>
      <c r="I28" s="6">
        <v>3703</v>
      </c>
      <c r="J28" s="6">
        <v>28</v>
      </c>
      <c r="K28" s="6">
        <v>5382</v>
      </c>
      <c r="L28" s="6">
        <v>241536</v>
      </c>
      <c r="M28" s="3" t="s">
        <v>34</v>
      </c>
      <c r="N28" s="5">
        <f t="shared" si="0"/>
        <v>373250</v>
      </c>
      <c r="O28" s="11">
        <f t="shared" si="1"/>
        <v>0.03268776742004287</v>
      </c>
      <c r="P28" s="6">
        <v>217961</v>
      </c>
      <c r="Q28" s="6">
        <v>154098</v>
      </c>
      <c r="R28" s="6">
        <v>51</v>
      </c>
      <c r="S28" s="9">
        <f t="shared" si="2"/>
        <v>372110</v>
      </c>
      <c r="T28" s="12">
        <f t="shared" si="3"/>
        <v>0.03564218388391735</v>
      </c>
    </row>
    <row r="29" spans="1:20" ht="12">
      <c r="A29" s="3" t="s">
        <v>35</v>
      </c>
      <c r="B29" s="6">
        <v>35</v>
      </c>
      <c r="C29" s="6">
        <v>28616</v>
      </c>
      <c r="D29" s="7">
        <v>16754</v>
      </c>
      <c r="E29" s="6">
        <v>58.55</v>
      </c>
      <c r="F29" s="3" t="s">
        <v>35</v>
      </c>
      <c r="G29" s="6">
        <v>0</v>
      </c>
      <c r="H29" s="6">
        <v>7421</v>
      </c>
      <c r="I29" s="6">
        <v>199</v>
      </c>
      <c r="J29" s="6">
        <v>0</v>
      </c>
      <c r="K29" s="6">
        <v>328</v>
      </c>
      <c r="L29" s="6">
        <v>8193</v>
      </c>
      <c r="M29" s="3" t="s">
        <v>35</v>
      </c>
      <c r="N29" s="5">
        <f t="shared" si="0"/>
        <v>16141</v>
      </c>
      <c r="O29" s="11">
        <f t="shared" si="1"/>
        <v>0.03658827742628626</v>
      </c>
      <c r="P29" s="6">
        <v>7936</v>
      </c>
      <c r="Q29" s="6">
        <v>8079</v>
      </c>
      <c r="R29" s="6">
        <v>6</v>
      </c>
      <c r="S29" s="9">
        <f t="shared" si="2"/>
        <v>16021</v>
      </c>
      <c r="T29" s="12">
        <f t="shared" si="3"/>
        <v>0.043750746090485855</v>
      </c>
    </row>
    <row r="30" spans="1:20" ht="12">
      <c r="A30" s="3" t="s">
        <v>36</v>
      </c>
      <c r="B30" s="6">
        <v>35</v>
      </c>
      <c r="C30" s="6">
        <v>23320</v>
      </c>
      <c r="D30" s="7">
        <v>10442</v>
      </c>
      <c r="E30" s="6">
        <v>44.78</v>
      </c>
      <c r="F30" s="3" t="s">
        <v>36</v>
      </c>
      <c r="G30" s="6">
        <v>0</v>
      </c>
      <c r="H30" s="6">
        <v>3406</v>
      </c>
      <c r="I30" s="6">
        <v>73</v>
      </c>
      <c r="J30" s="6">
        <v>2</v>
      </c>
      <c r="K30" s="6">
        <v>110</v>
      </c>
      <c r="L30" s="6">
        <v>6574</v>
      </c>
      <c r="M30" s="3" t="s">
        <v>36</v>
      </c>
      <c r="N30" s="5">
        <f t="shared" si="0"/>
        <v>10165</v>
      </c>
      <c r="O30" s="11">
        <f t="shared" si="1"/>
        <v>0.026527485156100365</v>
      </c>
      <c r="P30" s="6">
        <v>4803</v>
      </c>
      <c r="Q30" s="6">
        <v>5255</v>
      </c>
      <c r="R30" s="6">
        <v>0</v>
      </c>
      <c r="S30" s="9">
        <f t="shared" si="2"/>
        <v>10058</v>
      </c>
      <c r="T30" s="12">
        <f t="shared" si="3"/>
        <v>0.03677456425972036</v>
      </c>
    </row>
    <row r="31" spans="1:20" ht="12">
      <c r="A31" s="3" t="s">
        <v>37</v>
      </c>
      <c r="B31" s="6">
        <v>96</v>
      </c>
      <c r="C31" s="6">
        <v>63288</v>
      </c>
      <c r="D31" s="7">
        <v>40853</v>
      </c>
      <c r="E31" s="6">
        <v>64.55</v>
      </c>
      <c r="F31" s="3" t="s">
        <v>37</v>
      </c>
      <c r="G31" s="6">
        <v>2</v>
      </c>
      <c r="H31" s="6">
        <v>15850</v>
      </c>
      <c r="I31" s="6">
        <v>294</v>
      </c>
      <c r="J31" s="6">
        <v>13</v>
      </c>
      <c r="K31" s="6">
        <v>835</v>
      </c>
      <c r="L31" s="6">
        <v>22154</v>
      </c>
      <c r="M31" s="3" t="s">
        <v>37</v>
      </c>
      <c r="N31" s="5">
        <f t="shared" si="0"/>
        <v>39146</v>
      </c>
      <c r="O31" s="11">
        <f t="shared" si="1"/>
        <v>0.041783957114532595</v>
      </c>
      <c r="P31" s="6">
        <v>19903</v>
      </c>
      <c r="Q31" s="6">
        <v>19653</v>
      </c>
      <c r="R31" s="6">
        <v>17</v>
      </c>
      <c r="S31" s="9">
        <f t="shared" si="2"/>
        <v>39573</v>
      </c>
      <c r="T31" s="12">
        <f t="shared" si="3"/>
        <v>0.031331848334271654</v>
      </c>
    </row>
    <row r="32" spans="1:20" ht="12">
      <c r="A32" s="3" t="s">
        <v>38</v>
      </c>
      <c r="B32" s="6">
        <v>143</v>
      </c>
      <c r="C32" s="6">
        <v>107484</v>
      </c>
      <c r="D32" s="7">
        <v>59657</v>
      </c>
      <c r="E32" s="6">
        <v>55.5</v>
      </c>
      <c r="F32" s="3" t="s">
        <v>38</v>
      </c>
      <c r="G32" s="6">
        <v>0</v>
      </c>
      <c r="H32" s="6">
        <v>28713</v>
      </c>
      <c r="I32" s="6">
        <v>654</v>
      </c>
      <c r="J32" s="6">
        <v>0</v>
      </c>
      <c r="K32" s="6">
        <v>1134</v>
      </c>
      <c r="L32" s="6">
        <v>28612</v>
      </c>
      <c r="M32" s="3" t="s">
        <v>38</v>
      </c>
      <c r="N32" s="5">
        <f t="shared" si="0"/>
        <v>59113</v>
      </c>
      <c r="O32" s="11">
        <f t="shared" si="1"/>
        <v>0.00911879578255695</v>
      </c>
      <c r="P32" s="6">
        <v>24415</v>
      </c>
      <c r="Q32" s="6">
        <v>34797</v>
      </c>
      <c r="R32" s="6">
        <v>76</v>
      </c>
      <c r="S32" s="9">
        <f t="shared" si="2"/>
        <v>59288</v>
      </c>
      <c r="T32" s="12">
        <f t="shared" si="3"/>
        <v>0.006185359639271167</v>
      </c>
    </row>
    <row r="33" spans="1:20" ht="12">
      <c r="A33" s="3" t="s">
        <v>39</v>
      </c>
      <c r="B33" s="6">
        <v>35</v>
      </c>
      <c r="C33" s="6">
        <v>25429</v>
      </c>
      <c r="D33" s="7">
        <v>13853</v>
      </c>
      <c r="E33" s="6">
        <v>54.48</v>
      </c>
      <c r="F33" s="3" t="s">
        <v>39</v>
      </c>
      <c r="G33" s="6">
        <v>0</v>
      </c>
      <c r="H33" s="6">
        <v>4601</v>
      </c>
      <c r="I33" s="6">
        <v>153</v>
      </c>
      <c r="J33" s="6">
        <v>0</v>
      </c>
      <c r="K33" s="6">
        <v>271</v>
      </c>
      <c r="L33" s="6">
        <v>8350</v>
      </c>
      <c r="M33" s="3" t="s">
        <v>39</v>
      </c>
      <c r="N33" s="5">
        <f t="shared" si="0"/>
        <v>13375</v>
      </c>
      <c r="O33" s="11">
        <f t="shared" si="1"/>
        <v>0.03450516133689453</v>
      </c>
      <c r="P33" s="6">
        <v>7334</v>
      </c>
      <c r="Q33" s="6">
        <v>5905</v>
      </c>
      <c r="R33" s="6">
        <v>0</v>
      </c>
      <c r="S33" s="9">
        <f t="shared" si="2"/>
        <v>13239</v>
      </c>
      <c r="T33" s="12">
        <f t="shared" si="3"/>
        <v>0.044322529416010975</v>
      </c>
    </row>
    <row r="34" spans="1:20" ht="12">
      <c r="A34" s="3" t="s">
        <v>40</v>
      </c>
      <c r="B34" s="6">
        <v>880</v>
      </c>
      <c r="C34" s="6">
        <v>566930</v>
      </c>
      <c r="D34" s="7">
        <v>296420</v>
      </c>
      <c r="E34" s="6">
        <v>52.29</v>
      </c>
      <c r="F34" s="3" t="s">
        <v>40</v>
      </c>
      <c r="G34" s="6">
        <v>5</v>
      </c>
      <c r="H34" s="6">
        <v>141374</v>
      </c>
      <c r="I34" s="6">
        <v>2367</v>
      </c>
      <c r="J34" s="6">
        <v>126</v>
      </c>
      <c r="K34" s="6">
        <v>4173</v>
      </c>
      <c r="L34" s="6">
        <v>139451</v>
      </c>
      <c r="M34" s="3" t="s">
        <v>40</v>
      </c>
      <c r="N34" s="5">
        <f t="shared" si="0"/>
        <v>287491</v>
      </c>
      <c r="O34" s="11">
        <f t="shared" si="1"/>
        <v>0.030122798731529586</v>
      </c>
      <c r="P34" s="6">
        <v>142134</v>
      </c>
      <c r="Q34" s="6">
        <v>144167</v>
      </c>
      <c r="R34" s="6">
        <v>96</v>
      </c>
      <c r="S34" s="9">
        <f t="shared" si="2"/>
        <v>286397</v>
      </c>
      <c r="T34" s="12">
        <f t="shared" si="3"/>
        <v>0.03381350786046825</v>
      </c>
    </row>
    <row r="35" spans="1:20" ht="12">
      <c r="A35" s="3" t="s">
        <v>41</v>
      </c>
      <c r="B35" s="6">
        <v>62</v>
      </c>
      <c r="C35" s="6">
        <v>50013</v>
      </c>
      <c r="D35" s="7">
        <v>26147</v>
      </c>
      <c r="E35" s="6">
        <v>52.28</v>
      </c>
      <c r="F35" s="3" t="s">
        <v>41</v>
      </c>
      <c r="G35" s="6">
        <v>0</v>
      </c>
      <c r="H35" s="6">
        <v>14007</v>
      </c>
      <c r="I35" s="6">
        <v>277</v>
      </c>
      <c r="J35" s="6">
        <v>1</v>
      </c>
      <c r="K35" s="6">
        <v>456</v>
      </c>
      <c r="L35" s="6">
        <v>10934</v>
      </c>
      <c r="M35" s="3" t="s">
        <v>41</v>
      </c>
      <c r="N35" s="5">
        <f t="shared" si="0"/>
        <v>25675</v>
      </c>
      <c r="O35" s="11">
        <f t="shared" si="1"/>
        <v>0.018051784143496386</v>
      </c>
      <c r="P35" s="6">
        <v>10498</v>
      </c>
      <c r="Q35" s="6">
        <v>15121</v>
      </c>
      <c r="R35" s="6">
        <v>3</v>
      </c>
      <c r="S35" s="9">
        <f t="shared" si="2"/>
        <v>25622</v>
      </c>
      <c r="T35" s="12">
        <f t="shared" si="3"/>
        <v>0.020078785329100853</v>
      </c>
    </row>
    <row r="36" spans="1:20" ht="12">
      <c r="A36" s="3" t="s">
        <v>42</v>
      </c>
      <c r="B36" s="6">
        <v>38</v>
      </c>
      <c r="C36" s="6">
        <v>17604</v>
      </c>
      <c r="D36" s="7">
        <v>10005</v>
      </c>
      <c r="E36" s="6">
        <v>56.83</v>
      </c>
      <c r="F36" s="3" t="s">
        <v>42</v>
      </c>
      <c r="G36" s="6">
        <v>1</v>
      </c>
      <c r="H36" s="6">
        <v>4099</v>
      </c>
      <c r="I36" s="6">
        <v>114</v>
      </c>
      <c r="J36" s="6">
        <v>4</v>
      </c>
      <c r="K36" s="6">
        <v>232</v>
      </c>
      <c r="L36" s="6">
        <v>5273</v>
      </c>
      <c r="M36" s="3" t="s">
        <v>42</v>
      </c>
      <c r="N36" s="5">
        <f aca="true" t="shared" si="4" ref="N36:N67">(H36+I36+J36+K36+L36)</f>
        <v>9722</v>
      </c>
      <c r="O36" s="11">
        <f aca="true" t="shared" si="5" ref="O36:O67">(D36-N36)/D36</f>
        <v>0.02828585707146427</v>
      </c>
      <c r="P36" s="6">
        <v>4779</v>
      </c>
      <c r="Q36" s="6">
        <v>4803</v>
      </c>
      <c r="R36" s="6">
        <v>2</v>
      </c>
      <c r="S36" s="9">
        <f aca="true" t="shared" si="6" ref="S36:S67">(P36+Q36+R36)</f>
        <v>9584</v>
      </c>
      <c r="T36" s="12">
        <f aca="true" t="shared" si="7" ref="T36:T67">(D36-S36)/D36</f>
        <v>0.04207896051974013</v>
      </c>
    </row>
    <row r="37" spans="1:20" ht="12">
      <c r="A37" s="3" t="s">
        <v>43</v>
      </c>
      <c r="B37" s="6">
        <v>16</v>
      </c>
      <c r="C37" s="6">
        <v>10923</v>
      </c>
      <c r="D37" s="7">
        <v>6266</v>
      </c>
      <c r="E37" s="6">
        <v>57.37</v>
      </c>
      <c r="F37" s="3" t="s">
        <v>43</v>
      </c>
      <c r="G37" s="6">
        <v>0</v>
      </c>
      <c r="H37" s="6">
        <v>1661</v>
      </c>
      <c r="I37" s="6">
        <v>70</v>
      </c>
      <c r="J37" s="6">
        <v>0</v>
      </c>
      <c r="K37" s="6">
        <v>126</v>
      </c>
      <c r="L37" s="6">
        <v>4238</v>
      </c>
      <c r="M37" s="3" t="s">
        <v>43</v>
      </c>
      <c r="N37" s="5">
        <f t="shared" si="4"/>
        <v>6095</v>
      </c>
      <c r="O37" s="11">
        <f t="shared" si="5"/>
        <v>0.027290137248643473</v>
      </c>
      <c r="P37" s="6">
        <v>3530</v>
      </c>
      <c r="Q37" s="6">
        <v>2450</v>
      </c>
      <c r="R37" s="6">
        <v>1</v>
      </c>
      <c r="S37" s="9">
        <f t="shared" si="6"/>
        <v>5981</v>
      </c>
      <c r="T37" s="12">
        <f t="shared" si="7"/>
        <v>0.04548356208107245</v>
      </c>
    </row>
    <row r="38" spans="1:20" ht="12">
      <c r="A38" s="3" t="s">
        <v>44</v>
      </c>
      <c r="B38" s="6">
        <v>33</v>
      </c>
      <c r="C38" s="6">
        <v>19618</v>
      </c>
      <c r="D38" s="7">
        <v>11872</v>
      </c>
      <c r="E38" s="6">
        <v>60.52</v>
      </c>
      <c r="F38" s="3" t="s">
        <v>44</v>
      </c>
      <c r="G38" s="6">
        <v>2</v>
      </c>
      <c r="H38" s="6">
        <v>5371</v>
      </c>
      <c r="I38" s="6">
        <v>149</v>
      </c>
      <c r="J38" s="6">
        <v>1</v>
      </c>
      <c r="K38" s="6">
        <v>227</v>
      </c>
      <c r="L38" s="6">
        <v>5723</v>
      </c>
      <c r="M38" s="3" t="s">
        <v>44</v>
      </c>
      <c r="N38" s="5">
        <f t="shared" si="4"/>
        <v>11471</v>
      </c>
      <c r="O38" s="11">
        <f t="shared" si="5"/>
        <v>0.03377695417789758</v>
      </c>
      <c r="P38" s="6">
        <v>5354</v>
      </c>
      <c r="Q38" s="6">
        <v>6007</v>
      </c>
      <c r="R38" s="6">
        <v>2</v>
      </c>
      <c r="S38" s="9">
        <f t="shared" si="6"/>
        <v>11363</v>
      </c>
      <c r="T38" s="12">
        <f t="shared" si="7"/>
        <v>0.04287398921832884</v>
      </c>
    </row>
    <row r="39" spans="1:20" ht="12">
      <c r="A39" s="5" t="s">
        <v>45</v>
      </c>
      <c r="B39" s="6">
        <v>37</v>
      </c>
      <c r="C39" s="6">
        <v>25695</v>
      </c>
      <c r="D39" s="7">
        <v>15064</v>
      </c>
      <c r="E39" s="6">
        <v>58.63</v>
      </c>
      <c r="F39" s="3" t="s">
        <v>45</v>
      </c>
      <c r="G39" s="6">
        <v>0</v>
      </c>
      <c r="H39" s="6">
        <v>5822</v>
      </c>
      <c r="I39" s="6">
        <v>114</v>
      </c>
      <c r="J39" s="6">
        <v>9</v>
      </c>
      <c r="K39" s="6">
        <v>206</v>
      </c>
      <c r="L39" s="6">
        <v>7007</v>
      </c>
      <c r="M39" s="3" t="s">
        <v>45</v>
      </c>
      <c r="N39" s="5">
        <f t="shared" si="4"/>
        <v>13158</v>
      </c>
      <c r="O39" s="10">
        <f t="shared" si="5"/>
        <v>0.12652681890600107</v>
      </c>
      <c r="P39" s="6">
        <v>5674</v>
      </c>
      <c r="Q39" s="6">
        <v>7297</v>
      </c>
      <c r="R39" s="6">
        <v>10</v>
      </c>
      <c r="S39" s="9">
        <f t="shared" si="6"/>
        <v>12981</v>
      </c>
      <c r="T39" s="10">
        <f t="shared" si="7"/>
        <v>0.13827668613913968</v>
      </c>
    </row>
    <row r="40" spans="1:20" ht="12">
      <c r="A40" s="3" t="s">
        <v>46</v>
      </c>
      <c r="B40" s="6">
        <v>34</v>
      </c>
      <c r="C40" s="6">
        <v>18035</v>
      </c>
      <c r="D40" s="7">
        <v>10083</v>
      </c>
      <c r="E40" s="6">
        <v>55.91</v>
      </c>
      <c r="F40" s="3" t="s">
        <v>46</v>
      </c>
      <c r="G40" s="6">
        <v>1</v>
      </c>
      <c r="H40" s="6">
        <v>2990</v>
      </c>
      <c r="I40" s="6">
        <v>98</v>
      </c>
      <c r="J40" s="6">
        <v>0</v>
      </c>
      <c r="K40" s="6">
        <v>152</v>
      </c>
      <c r="L40" s="6">
        <v>6619</v>
      </c>
      <c r="M40" s="3" t="s">
        <v>46</v>
      </c>
      <c r="N40" s="5">
        <f t="shared" si="4"/>
        <v>9859</v>
      </c>
      <c r="O40" s="11">
        <f t="shared" si="5"/>
        <v>0.02221561043340276</v>
      </c>
      <c r="P40" s="6">
        <v>5664</v>
      </c>
      <c r="Q40" s="6">
        <v>4062</v>
      </c>
      <c r="R40" s="6">
        <v>3</v>
      </c>
      <c r="S40" s="9">
        <f t="shared" si="6"/>
        <v>9729</v>
      </c>
      <c r="T40" s="12">
        <f t="shared" si="7"/>
        <v>0.03510859863135971</v>
      </c>
    </row>
    <row r="41" spans="1:20" ht="12">
      <c r="A41" s="3" t="s">
        <v>47</v>
      </c>
      <c r="B41" s="6">
        <v>19</v>
      </c>
      <c r="C41" s="6">
        <v>18206</v>
      </c>
      <c r="D41" s="7">
        <v>8639</v>
      </c>
      <c r="E41" s="6">
        <v>47.45</v>
      </c>
      <c r="F41" s="3" t="s">
        <v>47</v>
      </c>
      <c r="G41" s="6">
        <v>1</v>
      </c>
      <c r="H41" s="6">
        <v>4514</v>
      </c>
      <c r="I41" s="6">
        <v>83</v>
      </c>
      <c r="J41" s="6">
        <v>1</v>
      </c>
      <c r="K41" s="6">
        <v>208</v>
      </c>
      <c r="L41" s="6">
        <v>3301</v>
      </c>
      <c r="M41" s="3" t="s">
        <v>47</v>
      </c>
      <c r="N41" s="5">
        <f t="shared" si="4"/>
        <v>8107</v>
      </c>
      <c r="O41" s="11">
        <f t="shared" si="5"/>
        <v>0.06158120152795463</v>
      </c>
      <c r="P41" s="6">
        <v>2810</v>
      </c>
      <c r="Q41" s="6">
        <v>5241</v>
      </c>
      <c r="R41" s="6">
        <v>4</v>
      </c>
      <c r="S41" s="9">
        <f t="shared" si="6"/>
        <v>8055</v>
      </c>
      <c r="T41" s="12">
        <f t="shared" si="7"/>
        <v>0.06760041671489755</v>
      </c>
    </row>
    <row r="42" spans="1:20" ht="12">
      <c r="A42" s="3" t="s">
        <v>48</v>
      </c>
      <c r="B42" s="6">
        <v>52</v>
      </c>
      <c r="C42" s="6">
        <v>35645</v>
      </c>
      <c r="D42" s="7">
        <v>19572</v>
      </c>
      <c r="E42" s="6">
        <v>54.91</v>
      </c>
      <c r="F42" s="3" t="s">
        <v>48</v>
      </c>
      <c r="G42" s="6">
        <v>0</v>
      </c>
      <c r="H42" s="6">
        <v>7592</v>
      </c>
      <c r="I42" s="6">
        <v>216</v>
      </c>
      <c r="J42" s="6">
        <v>3</v>
      </c>
      <c r="K42" s="6">
        <v>388</v>
      </c>
      <c r="L42" s="6">
        <v>10718</v>
      </c>
      <c r="M42" s="3" t="s">
        <v>48</v>
      </c>
      <c r="N42" s="5">
        <f t="shared" si="4"/>
        <v>18917</v>
      </c>
      <c r="O42" s="11">
        <f t="shared" si="5"/>
        <v>0.03346617617003883</v>
      </c>
      <c r="P42" s="6">
        <v>10234</v>
      </c>
      <c r="Q42" s="6">
        <v>8694</v>
      </c>
      <c r="R42" s="6">
        <v>2</v>
      </c>
      <c r="S42" s="9">
        <f t="shared" si="6"/>
        <v>18930</v>
      </c>
      <c r="T42" s="12">
        <f t="shared" si="7"/>
        <v>0.03280196198651134</v>
      </c>
    </row>
    <row r="43" spans="1:20" ht="12">
      <c r="A43" s="3" t="s">
        <v>49</v>
      </c>
      <c r="B43" s="6">
        <v>38</v>
      </c>
      <c r="C43" s="6">
        <v>21694</v>
      </c>
      <c r="D43" s="7">
        <v>10669</v>
      </c>
      <c r="E43" s="6">
        <v>49.18</v>
      </c>
      <c r="F43" s="3" t="s">
        <v>49</v>
      </c>
      <c r="G43" s="6">
        <v>0</v>
      </c>
      <c r="H43" s="6">
        <v>3150</v>
      </c>
      <c r="I43" s="6">
        <v>53</v>
      </c>
      <c r="J43" s="6">
        <v>2</v>
      </c>
      <c r="K43" s="6">
        <v>101</v>
      </c>
      <c r="L43" s="6">
        <v>7117</v>
      </c>
      <c r="M43" s="3" t="s">
        <v>49</v>
      </c>
      <c r="N43" s="5">
        <f t="shared" si="4"/>
        <v>10423</v>
      </c>
      <c r="O43" s="11">
        <f t="shared" si="5"/>
        <v>0.023057456181460306</v>
      </c>
      <c r="P43" s="6">
        <v>5453</v>
      </c>
      <c r="Q43" s="6">
        <v>4833</v>
      </c>
      <c r="R43" s="6">
        <v>2</v>
      </c>
      <c r="S43" s="9">
        <f t="shared" si="6"/>
        <v>10288</v>
      </c>
      <c r="T43" s="12">
        <f t="shared" si="7"/>
        <v>0.035710938232261694</v>
      </c>
    </row>
    <row r="44" spans="1:20" ht="12">
      <c r="A44" s="3" t="s">
        <v>50</v>
      </c>
      <c r="B44" s="6">
        <v>82</v>
      </c>
      <c r="C44" s="6">
        <v>48693</v>
      </c>
      <c r="D44" s="7">
        <v>26666</v>
      </c>
      <c r="E44" s="6">
        <v>54.76</v>
      </c>
      <c r="F44" s="3" t="s">
        <v>50</v>
      </c>
      <c r="G44" s="6">
        <v>0</v>
      </c>
      <c r="H44" s="6">
        <v>7187</v>
      </c>
      <c r="I44" s="6">
        <v>316</v>
      </c>
      <c r="J44" s="6">
        <v>0</v>
      </c>
      <c r="K44" s="6">
        <v>559</v>
      </c>
      <c r="L44" s="6">
        <v>18071</v>
      </c>
      <c r="M44" s="3" t="s">
        <v>50</v>
      </c>
      <c r="N44" s="5">
        <f t="shared" si="4"/>
        <v>26133</v>
      </c>
      <c r="O44" s="11">
        <f t="shared" si="5"/>
        <v>0.0199879996999925</v>
      </c>
      <c r="P44" s="6">
        <v>15673</v>
      </c>
      <c r="Q44" s="6">
        <v>9988</v>
      </c>
      <c r="R44" s="6">
        <v>0</v>
      </c>
      <c r="S44" s="9">
        <f t="shared" si="6"/>
        <v>25661</v>
      </c>
      <c r="T44" s="12">
        <f t="shared" si="7"/>
        <v>0.03768844221105527</v>
      </c>
    </row>
    <row r="45" spans="1:20" ht="12">
      <c r="A45" s="3" t="s">
        <v>51</v>
      </c>
      <c r="B45" s="6">
        <v>58</v>
      </c>
      <c r="C45" s="6">
        <v>36349</v>
      </c>
      <c r="D45" s="7">
        <v>21329</v>
      </c>
      <c r="E45" s="6">
        <v>58.68</v>
      </c>
      <c r="F45" s="3" t="s">
        <v>51</v>
      </c>
      <c r="G45" s="6">
        <v>0</v>
      </c>
      <c r="H45" s="6">
        <v>9944</v>
      </c>
      <c r="I45" s="6">
        <v>176</v>
      </c>
      <c r="J45" s="6">
        <v>0</v>
      </c>
      <c r="K45" s="6">
        <v>382</v>
      </c>
      <c r="L45" s="6">
        <v>10278</v>
      </c>
      <c r="M45" s="3" t="s">
        <v>51</v>
      </c>
      <c r="N45" s="5">
        <f t="shared" si="4"/>
        <v>20780</v>
      </c>
      <c r="O45" s="11">
        <f t="shared" si="5"/>
        <v>0.025739603356931876</v>
      </c>
      <c r="P45" s="6">
        <v>9641</v>
      </c>
      <c r="Q45" s="6">
        <v>11036</v>
      </c>
      <c r="R45" s="6">
        <v>1</v>
      </c>
      <c r="S45" s="9">
        <f t="shared" si="6"/>
        <v>20678</v>
      </c>
      <c r="T45" s="12">
        <f t="shared" si="7"/>
        <v>0.03052182474565146</v>
      </c>
    </row>
    <row r="46" spans="1:20" ht="12">
      <c r="A46" s="3" t="s">
        <v>52</v>
      </c>
      <c r="B46" s="6">
        <v>217</v>
      </c>
      <c r="C46" s="6">
        <v>153736</v>
      </c>
      <c r="D46" s="7">
        <v>91348</v>
      </c>
      <c r="E46" s="6">
        <v>59.42</v>
      </c>
      <c r="F46" s="3" t="s">
        <v>52</v>
      </c>
      <c r="G46" s="6">
        <v>0</v>
      </c>
      <c r="H46" s="6">
        <v>28675</v>
      </c>
      <c r="I46" s="6">
        <v>886</v>
      </c>
      <c r="J46" s="6">
        <v>9</v>
      </c>
      <c r="K46" s="6">
        <v>1954</v>
      </c>
      <c r="L46" s="6">
        <v>56482</v>
      </c>
      <c r="M46" s="3" t="s">
        <v>52</v>
      </c>
      <c r="N46" s="5">
        <f t="shared" si="4"/>
        <v>88006</v>
      </c>
      <c r="O46" s="11">
        <f t="shared" si="5"/>
        <v>0.036585365853658534</v>
      </c>
      <c r="P46" s="6">
        <v>50649</v>
      </c>
      <c r="Q46" s="6">
        <v>37988</v>
      </c>
      <c r="R46" s="6">
        <v>15</v>
      </c>
      <c r="S46" s="9">
        <f t="shared" si="6"/>
        <v>88652</v>
      </c>
      <c r="T46" s="12">
        <f t="shared" si="7"/>
        <v>0.029513508779612032</v>
      </c>
    </row>
    <row r="47" spans="1:20" ht="12">
      <c r="A47" s="3" t="s">
        <v>53</v>
      </c>
      <c r="B47" s="6">
        <v>84</v>
      </c>
      <c r="C47" s="6">
        <v>41435</v>
      </c>
      <c r="D47" s="7">
        <v>19976</v>
      </c>
      <c r="E47" s="6">
        <v>48.21</v>
      </c>
      <c r="F47" s="3" t="s">
        <v>53</v>
      </c>
      <c r="G47" s="6">
        <v>1</v>
      </c>
      <c r="H47" s="6">
        <v>5287</v>
      </c>
      <c r="I47" s="6">
        <v>79</v>
      </c>
      <c r="J47" s="6">
        <v>0</v>
      </c>
      <c r="K47" s="6">
        <v>212</v>
      </c>
      <c r="L47" s="6">
        <v>13530</v>
      </c>
      <c r="M47" s="3" t="s">
        <v>53</v>
      </c>
      <c r="N47" s="5">
        <f t="shared" si="4"/>
        <v>19108</v>
      </c>
      <c r="O47" s="11">
        <f t="shared" si="5"/>
        <v>0.0434521425710853</v>
      </c>
      <c r="P47" s="6">
        <v>10561</v>
      </c>
      <c r="Q47" s="6">
        <v>8916</v>
      </c>
      <c r="R47" s="6">
        <v>0</v>
      </c>
      <c r="S47" s="9">
        <f t="shared" si="6"/>
        <v>19477</v>
      </c>
      <c r="T47" s="12">
        <f t="shared" si="7"/>
        <v>0.0249799759711654</v>
      </c>
    </row>
    <row r="48" spans="1:20" ht="12">
      <c r="A48" s="3" t="s">
        <v>54</v>
      </c>
      <c r="B48" s="6">
        <v>125</v>
      </c>
      <c r="C48" s="6">
        <v>102497</v>
      </c>
      <c r="D48" s="7">
        <v>60726</v>
      </c>
      <c r="E48" s="6">
        <v>59.25</v>
      </c>
      <c r="F48" s="3" t="s">
        <v>54</v>
      </c>
      <c r="G48" s="6">
        <v>1</v>
      </c>
      <c r="H48" s="6">
        <v>24740</v>
      </c>
      <c r="I48" s="6">
        <v>630</v>
      </c>
      <c r="J48" s="6">
        <v>6</v>
      </c>
      <c r="K48" s="6">
        <v>1219</v>
      </c>
      <c r="L48" s="6">
        <v>32455</v>
      </c>
      <c r="M48" s="3" t="s">
        <v>54</v>
      </c>
      <c r="N48" s="5">
        <f t="shared" si="4"/>
        <v>59050</v>
      </c>
      <c r="O48" s="11">
        <f t="shared" si="5"/>
        <v>0.027599380825346638</v>
      </c>
      <c r="P48" s="6">
        <v>28599</v>
      </c>
      <c r="Q48" s="6">
        <v>30312</v>
      </c>
      <c r="R48" s="6">
        <v>12</v>
      </c>
      <c r="S48" s="9">
        <f t="shared" si="6"/>
        <v>58923</v>
      </c>
      <c r="T48" s="12">
        <f t="shared" si="7"/>
        <v>0.029690742021539374</v>
      </c>
    </row>
    <row r="49" spans="1:20" ht="12">
      <c r="A49" s="3" t="s">
        <v>55</v>
      </c>
      <c r="B49" s="6">
        <v>44</v>
      </c>
      <c r="C49" s="6">
        <v>29730</v>
      </c>
      <c r="D49" s="7">
        <v>16754</v>
      </c>
      <c r="E49" s="6">
        <v>56.35</v>
      </c>
      <c r="F49" s="3" t="s">
        <v>55</v>
      </c>
      <c r="G49" s="6">
        <v>0</v>
      </c>
      <c r="H49" s="6">
        <v>7941</v>
      </c>
      <c r="I49" s="6">
        <v>167</v>
      </c>
      <c r="J49" s="6">
        <v>0</v>
      </c>
      <c r="K49" s="6">
        <v>361</v>
      </c>
      <c r="L49" s="6">
        <v>7611</v>
      </c>
      <c r="M49" s="3" t="s">
        <v>55</v>
      </c>
      <c r="N49" s="5">
        <f t="shared" si="4"/>
        <v>16080</v>
      </c>
      <c r="O49" s="11">
        <f t="shared" si="5"/>
        <v>0.040229198997254384</v>
      </c>
      <c r="P49" s="6">
        <v>6909</v>
      </c>
      <c r="Q49" s="6">
        <v>9297</v>
      </c>
      <c r="R49" s="6">
        <v>4</v>
      </c>
      <c r="S49" s="9">
        <f t="shared" si="6"/>
        <v>16210</v>
      </c>
      <c r="T49" s="12">
        <f t="shared" si="7"/>
        <v>0.032469857944371495</v>
      </c>
    </row>
    <row r="50" spans="1:20" ht="12">
      <c r="A50" s="3" t="s">
        <v>56</v>
      </c>
      <c r="B50" s="6">
        <v>235</v>
      </c>
      <c r="C50" s="6">
        <v>190767</v>
      </c>
      <c r="D50" s="7">
        <v>104008</v>
      </c>
      <c r="E50" s="6">
        <v>54.52</v>
      </c>
      <c r="F50" s="3" t="s">
        <v>56</v>
      </c>
      <c r="G50" s="6">
        <v>1</v>
      </c>
      <c r="H50" s="6">
        <v>28342</v>
      </c>
      <c r="I50" s="6">
        <v>1267</v>
      </c>
      <c r="J50" s="6">
        <v>2</v>
      </c>
      <c r="K50" s="6">
        <v>2237</v>
      </c>
      <c r="L50" s="6">
        <v>68783</v>
      </c>
      <c r="M50" s="3" t="s">
        <v>56</v>
      </c>
      <c r="N50" s="5">
        <f t="shared" si="4"/>
        <v>100631</v>
      </c>
      <c r="O50" s="11">
        <f t="shared" si="5"/>
        <v>0.03246865625721099</v>
      </c>
      <c r="P50" s="6">
        <v>67429</v>
      </c>
      <c r="Q50" s="6">
        <v>34129</v>
      </c>
      <c r="R50" s="6">
        <v>5</v>
      </c>
      <c r="S50" s="9">
        <f t="shared" si="6"/>
        <v>101563</v>
      </c>
      <c r="T50" s="12">
        <f t="shared" si="7"/>
        <v>0.023507807091762173</v>
      </c>
    </row>
    <row r="51" spans="1:20" ht="12">
      <c r="A51" s="3" t="s">
        <v>57</v>
      </c>
      <c r="B51" s="6">
        <v>495</v>
      </c>
      <c r="C51" s="6">
        <v>296539</v>
      </c>
      <c r="D51" s="7">
        <v>146652</v>
      </c>
      <c r="E51" s="6">
        <v>49.45</v>
      </c>
      <c r="F51" s="3" t="s">
        <v>57</v>
      </c>
      <c r="G51" s="6">
        <v>0</v>
      </c>
      <c r="H51" s="6">
        <v>44307</v>
      </c>
      <c r="I51" s="6">
        <v>1472</v>
      </c>
      <c r="J51" s="6">
        <v>3</v>
      </c>
      <c r="K51" s="6">
        <v>1884</v>
      </c>
      <c r="L51" s="6">
        <v>95118</v>
      </c>
      <c r="M51" s="3" t="s">
        <v>57</v>
      </c>
      <c r="N51" s="5">
        <f t="shared" si="4"/>
        <v>142784</v>
      </c>
      <c r="O51" s="11">
        <f t="shared" si="5"/>
        <v>0.026375364809208192</v>
      </c>
      <c r="P51" s="6">
        <v>94630</v>
      </c>
      <c r="Q51" s="6">
        <v>47659</v>
      </c>
      <c r="R51" s="6">
        <v>15</v>
      </c>
      <c r="S51" s="9">
        <f t="shared" si="6"/>
        <v>142304</v>
      </c>
      <c r="T51" s="12">
        <f t="shared" si="7"/>
        <v>0.029648419387393286</v>
      </c>
    </row>
    <row r="52" spans="1:20" ht="12">
      <c r="A52" s="3" t="s">
        <v>58</v>
      </c>
      <c r="B52" s="6">
        <v>44</v>
      </c>
      <c r="C52" s="6">
        <v>23579</v>
      </c>
      <c r="D52" s="7">
        <v>14026</v>
      </c>
      <c r="E52" s="6">
        <v>59.49</v>
      </c>
      <c r="F52" s="3" t="s">
        <v>58</v>
      </c>
      <c r="G52" s="6">
        <v>0</v>
      </c>
      <c r="H52" s="6">
        <v>5815</v>
      </c>
      <c r="I52" s="6">
        <v>107</v>
      </c>
      <c r="J52" s="6">
        <v>0</v>
      </c>
      <c r="K52" s="6">
        <v>275</v>
      </c>
      <c r="L52" s="6">
        <v>7244</v>
      </c>
      <c r="M52" s="3" t="s">
        <v>58</v>
      </c>
      <c r="N52" s="5">
        <f t="shared" si="4"/>
        <v>13441</v>
      </c>
      <c r="O52" s="11">
        <f t="shared" si="5"/>
        <v>0.041708256095822044</v>
      </c>
      <c r="P52" s="6">
        <v>6414</v>
      </c>
      <c r="Q52" s="6">
        <v>7110</v>
      </c>
      <c r="R52" s="6">
        <v>5</v>
      </c>
      <c r="S52" s="9">
        <f t="shared" si="6"/>
        <v>13529</v>
      </c>
      <c r="T52" s="12">
        <f t="shared" si="7"/>
        <v>0.035434193640382146</v>
      </c>
    </row>
    <row r="53" spans="1:20" ht="12">
      <c r="A53" s="3" t="s">
        <v>59</v>
      </c>
      <c r="B53" s="6">
        <v>287</v>
      </c>
      <c r="C53" s="6">
        <v>175894</v>
      </c>
      <c r="D53" s="7">
        <v>98402</v>
      </c>
      <c r="E53" s="6">
        <v>55.94</v>
      </c>
      <c r="F53" s="3" t="s">
        <v>59</v>
      </c>
      <c r="G53" s="6">
        <v>0</v>
      </c>
      <c r="H53" s="6">
        <v>20356</v>
      </c>
      <c r="I53" s="6">
        <v>1122</v>
      </c>
      <c r="J53" s="6">
        <v>0</v>
      </c>
      <c r="K53" s="6">
        <v>1697</v>
      </c>
      <c r="L53" s="6">
        <v>72076</v>
      </c>
      <c r="M53" s="3" t="s">
        <v>59</v>
      </c>
      <c r="N53" s="5">
        <f t="shared" si="4"/>
        <v>95251</v>
      </c>
      <c r="O53" s="11">
        <f t="shared" si="5"/>
        <v>0.03202170687587651</v>
      </c>
      <c r="P53" s="6">
        <v>69664</v>
      </c>
      <c r="Q53" s="6">
        <v>25151</v>
      </c>
      <c r="R53" s="6">
        <v>0</v>
      </c>
      <c r="S53" s="9">
        <f t="shared" si="6"/>
        <v>94815</v>
      </c>
      <c r="T53" s="12">
        <f t="shared" si="7"/>
        <v>0.03645251112782261</v>
      </c>
    </row>
    <row r="54" spans="1:20" ht="12">
      <c r="A54" s="3" t="s">
        <v>60</v>
      </c>
      <c r="B54" s="6">
        <v>84</v>
      </c>
      <c r="C54" s="6">
        <v>43814</v>
      </c>
      <c r="D54" s="7">
        <v>22224</v>
      </c>
      <c r="E54" s="6">
        <v>50.72</v>
      </c>
      <c r="F54" s="3" t="s">
        <v>60</v>
      </c>
      <c r="G54" s="6">
        <v>0</v>
      </c>
      <c r="H54" s="6">
        <v>9054</v>
      </c>
      <c r="I54" s="6">
        <v>235</v>
      </c>
      <c r="J54" s="6">
        <v>5</v>
      </c>
      <c r="K54" s="6">
        <v>434</v>
      </c>
      <c r="L54" s="6">
        <v>11963</v>
      </c>
      <c r="M54" s="3" t="s">
        <v>60</v>
      </c>
      <c r="N54" s="5">
        <f t="shared" si="4"/>
        <v>21691</v>
      </c>
      <c r="O54" s="11">
        <f t="shared" si="5"/>
        <v>0.023983081353491722</v>
      </c>
      <c r="P54" s="6">
        <v>11078</v>
      </c>
      <c r="Q54" s="6">
        <v>10526</v>
      </c>
      <c r="R54" s="6">
        <v>0</v>
      </c>
      <c r="S54" s="9">
        <f t="shared" si="6"/>
        <v>21604</v>
      </c>
      <c r="T54" s="12">
        <f t="shared" si="7"/>
        <v>0.027897768178545716</v>
      </c>
    </row>
    <row r="55" spans="1:20" ht="12">
      <c r="A55" s="3" t="s">
        <v>61</v>
      </c>
      <c r="B55" s="6">
        <v>150</v>
      </c>
      <c r="C55" s="6">
        <v>122097</v>
      </c>
      <c r="D55" s="7">
        <v>67769</v>
      </c>
      <c r="E55" s="6">
        <v>55.5</v>
      </c>
      <c r="F55" s="3" t="s">
        <v>61</v>
      </c>
      <c r="G55" s="6">
        <v>0</v>
      </c>
      <c r="H55" s="6">
        <v>24629</v>
      </c>
      <c r="I55" s="6">
        <v>651</v>
      </c>
      <c r="J55" s="6">
        <v>4</v>
      </c>
      <c r="K55" s="6">
        <v>1166</v>
      </c>
      <c r="L55" s="6">
        <v>39061</v>
      </c>
      <c r="M55" s="3" t="s">
        <v>61</v>
      </c>
      <c r="N55" s="5">
        <f t="shared" si="4"/>
        <v>65511</v>
      </c>
      <c r="O55" s="11">
        <f t="shared" si="5"/>
        <v>0.033319069190928</v>
      </c>
      <c r="P55" s="6">
        <v>36386</v>
      </c>
      <c r="Q55" s="6">
        <v>29186</v>
      </c>
      <c r="R55" s="6">
        <v>11</v>
      </c>
      <c r="S55" s="9">
        <f t="shared" si="6"/>
        <v>65583</v>
      </c>
      <c r="T55" s="12">
        <f t="shared" si="7"/>
        <v>0.03225663651522082</v>
      </c>
    </row>
    <row r="56" spans="1:20" ht="12">
      <c r="A56" s="3" t="s">
        <v>62</v>
      </c>
      <c r="B56" s="6">
        <v>27</v>
      </c>
      <c r="C56" s="6">
        <v>15690</v>
      </c>
      <c r="D56" s="7">
        <v>8035</v>
      </c>
      <c r="E56" s="6">
        <v>51.21</v>
      </c>
      <c r="F56" s="3" t="s">
        <v>62</v>
      </c>
      <c r="G56" s="6">
        <v>0</v>
      </c>
      <c r="H56" s="6">
        <v>2285</v>
      </c>
      <c r="I56" s="6">
        <v>40</v>
      </c>
      <c r="J56" s="6">
        <v>3</v>
      </c>
      <c r="K56" s="6">
        <v>84</v>
      </c>
      <c r="L56" s="6">
        <v>5295</v>
      </c>
      <c r="M56" s="3" t="s">
        <v>62</v>
      </c>
      <c r="N56" s="5">
        <f t="shared" si="4"/>
        <v>7707</v>
      </c>
      <c r="O56" s="11">
        <f t="shared" si="5"/>
        <v>0.04082140634723087</v>
      </c>
      <c r="P56" s="6">
        <v>3990</v>
      </c>
      <c r="Q56" s="6">
        <v>3769</v>
      </c>
      <c r="R56" s="6">
        <v>0</v>
      </c>
      <c r="S56" s="9">
        <f t="shared" si="6"/>
        <v>7759</v>
      </c>
      <c r="T56" s="12">
        <f t="shared" si="7"/>
        <v>0.0343497199751089</v>
      </c>
    </row>
    <row r="57" spans="1:20" ht="12">
      <c r="A57" s="5" t="s">
        <v>63</v>
      </c>
      <c r="B57" s="6">
        <v>37</v>
      </c>
      <c r="C57" s="6">
        <v>30705</v>
      </c>
      <c r="D57" s="7">
        <v>17483</v>
      </c>
      <c r="E57" s="6">
        <v>56.94</v>
      </c>
      <c r="F57" s="3" t="s">
        <v>63</v>
      </c>
      <c r="G57" s="6">
        <v>0</v>
      </c>
      <c r="H57" s="6">
        <v>9429</v>
      </c>
      <c r="I57" s="6">
        <v>189</v>
      </c>
      <c r="J57" s="6">
        <v>8</v>
      </c>
      <c r="K57" s="6">
        <v>328</v>
      </c>
      <c r="L57" s="6">
        <v>5692</v>
      </c>
      <c r="M57" s="3" t="s">
        <v>63</v>
      </c>
      <c r="N57" s="5">
        <f t="shared" si="4"/>
        <v>15646</v>
      </c>
      <c r="O57" s="10">
        <f t="shared" si="5"/>
        <v>0.1050734999714008</v>
      </c>
      <c r="P57" s="6">
        <v>5413</v>
      </c>
      <c r="Q57" s="6">
        <v>10118</v>
      </c>
      <c r="R57" s="6">
        <v>1</v>
      </c>
      <c r="S57" s="9">
        <f t="shared" si="6"/>
        <v>15532</v>
      </c>
      <c r="T57" s="10">
        <f t="shared" si="7"/>
        <v>0.11159412000228794</v>
      </c>
    </row>
    <row r="58" spans="1:20" ht="12">
      <c r="A58" s="3" t="s">
        <v>64</v>
      </c>
      <c r="B58" s="6">
        <v>82</v>
      </c>
      <c r="C58" s="6">
        <v>68732</v>
      </c>
      <c r="D58" s="7">
        <v>37590</v>
      </c>
      <c r="E58" s="6">
        <v>54.69</v>
      </c>
      <c r="F58" s="3" t="s">
        <v>64</v>
      </c>
      <c r="G58" s="6">
        <v>0</v>
      </c>
      <c r="H58" s="6">
        <v>18395</v>
      </c>
      <c r="I58" s="6">
        <v>521</v>
      </c>
      <c r="J58" s="6">
        <v>5</v>
      </c>
      <c r="K58" s="6">
        <v>870</v>
      </c>
      <c r="L58" s="6">
        <v>17263</v>
      </c>
      <c r="M58" s="3" t="s">
        <v>64</v>
      </c>
      <c r="N58" s="5">
        <f t="shared" si="4"/>
        <v>37054</v>
      </c>
      <c r="O58" s="11">
        <f t="shared" si="5"/>
        <v>0.014259111465815377</v>
      </c>
      <c r="P58" s="6">
        <v>15734</v>
      </c>
      <c r="Q58" s="6">
        <v>21299</v>
      </c>
      <c r="R58" s="6">
        <v>6</v>
      </c>
      <c r="S58" s="9">
        <f t="shared" si="6"/>
        <v>37039</v>
      </c>
      <c r="T58" s="12">
        <f t="shared" si="7"/>
        <v>0.014658153764299015</v>
      </c>
    </row>
    <row r="59" spans="1:20" ht="12">
      <c r="A59" s="3" t="s">
        <v>65</v>
      </c>
      <c r="B59" s="6">
        <v>29</v>
      </c>
      <c r="C59" s="6">
        <v>10055</v>
      </c>
      <c r="D59" s="7">
        <v>6417</v>
      </c>
      <c r="E59" s="6">
        <v>63.82</v>
      </c>
      <c r="F59" s="3" t="s">
        <v>65</v>
      </c>
      <c r="G59" s="6">
        <v>0</v>
      </c>
      <c r="H59" s="6">
        <v>1237</v>
      </c>
      <c r="I59" s="6">
        <v>48</v>
      </c>
      <c r="J59" s="6">
        <v>0</v>
      </c>
      <c r="K59" s="6">
        <v>99</v>
      </c>
      <c r="L59" s="6">
        <v>4682</v>
      </c>
      <c r="M59" s="3" t="s">
        <v>65</v>
      </c>
      <c r="N59" s="5">
        <f t="shared" si="4"/>
        <v>6066</v>
      </c>
      <c r="O59" s="11">
        <f t="shared" si="5"/>
        <v>0.0546984572230014</v>
      </c>
      <c r="P59" s="6">
        <v>4131</v>
      </c>
      <c r="Q59" s="6">
        <v>1935</v>
      </c>
      <c r="R59" s="6">
        <v>1</v>
      </c>
      <c r="S59" s="9">
        <f t="shared" si="6"/>
        <v>6067</v>
      </c>
      <c r="T59" s="12">
        <f t="shared" si="7"/>
        <v>0.05454262116253701</v>
      </c>
    </row>
    <row r="60" spans="1:20" ht="12">
      <c r="A60" s="5" t="s">
        <v>66</v>
      </c>
      <c r="B60" s="6">
        <v>548</v>
      </c>
      <c r="C60" s="6">
        <v>375610</v>
      </c>
      <c r="D60" s="7">
        <v>219153</v>
      </c>
      <c r="E60" s="6">
        <v>58.35</v>
      </c>
      <c r="F60" s="3" t="s">
        <v>66</v>
      </c>
      <c r="G60" s="6">
        <v>3</v>
      </c>
      <c r="H60" s="6">
        <v>76189</v>
      </c>
      <c r="I60" s="6">
        <v>2060</v>
      </c>
      <c r="J60" s="6">
        <v>44</v>
      </c>
      <c r="K60" s="6">
        <v>3312</v>
      </c>
      <c r="L60" s="6">
        <v>107593</v>
      </c>
      <c r="M60" s="3" t="s">
        <v>66</v>
      </c>
      <c r="N60" s="5">
        <f t="shared" si="4"/>
        <v>189198</v>
      </c>
      <c r="O60" s="10">
        <f t="shared" si="5"/>
        <v>0.13668532942738634</v>
      </c>
      <c r="P60" s="6">
        <v>100491</v>
      </c>
      <c r="Q60" s="6">
        <v>88322</v>
      </c>
      <c r="R60" s="6">
        <v>23</v>
      </c>
      <c r="S60" s="9">
        <f t="shared" si="6"/>
        <v>188836</v>
      </c>
      <c r="T60" s="10">
        <f t="shared" si="7"/>
        <v>0.13833714345685436</v>
      </c>
    </row>
    <row r="61" spans="1:20" ht="12">
      <c r="A61" s="3" t="s">
        <v>67</v>
      </c>
      <c r="B61" s="6">
        <v>22</v>
      </c>
      <c r="C61" s="6">
        <v>9605</v>
      </c>
      <c r="D61" s="7">
        <v>5735</v>
      </c>
      <c r="E61" s="6">
        <v>59.71</v>
      </c>
      <c r="F61" s="3" t="s">
        <v>67</v>
      </c>
      <c r="G61" s="6">
        <v>0</v>
      </c>
      <c r="H61" s="6">
        <v>1876</v>
      </c>
      <c r="I61" s="6">
        <v>60</v>
      </c>
      <c r="J61" s="6">
        <v>3</v>
      </c>
      <c r="K61" s="6">
        <v>109</v>
      </c>
      <c r="L61" s="6">
        <v>3468</v>
      </c>
      <c r="M61" s="3" t="s">
        <v>67</v>
      </c>
      <c r="N61" s="5">
        <f t="shared" si="4"/>
        <v>5516</v>
      </c>
      <c r="O61" s="11">
        <f t="shared" si="5"/>
        <v>0.03818657367044464</v>
      </c>
      <c r="P61" s="6">
        <v>2955</v>
      </c>
      <c r="Q61" s="6">
        <v>2523</v>
      </c>
      <c r="R61" s="6">
        <v>6</v>
      </c>
      <c r="S61" s="9">
        <f t="shared" si="6"/>
        <v>5484</v>
      </c>
      <c r="T61" s="12">
        <f t="shared" si="7"/>
        <v>0.04376634699215344</v>
      </c>
    </row>
    <row r="62" spans="1:20" ht="12">
      <c r="A62" s="3" t="s">
        <v>68</v>
      </c>
      <c r="B62" s="6">
        <v>34</v>
      </c>
      <c r="C62" s="6">
        <v>24214</v>
      </c>
      <c r="D62" s="7">
        <v>12952</v>
      </c>
      <c r="E62" s="6">
        <v>53.49</v>
      </c>
      <c r="F62" s="3" t="s">
        <v>68</v>
      </c>
      <c r="G62" s="6">
        <v>3</v>
      </c>
      <c r="H62" s="6">
        <v>5668</v>
      </c>
      <c r="I62" s="6">
        <v>176</v>
      </c>
      <c r="J62" s="6">
        <v>1</v>
      </c>
      <c r="K62" s="6">
        <v>302</v>
      </c>
      <c r="L62" s="6">
        <v>6425</v>
      </c>
      <c r="M62" s="3" t="s">
        <v>68</v>
      </c>
      <c r="N62" s="5">
        <f t="shared" si="4"/>
        <v>12572</v>
      </c>
      <c r="O62" s="11">
        <f t="shared" si="5"/>
        <v>0.029339098208770845</v>
      </c>
      <c r="P62" s="6">
        <v>5976</v>
      </c>
      <c r="Q62" s="6">
        <v>6499</v>
      </c>
      <c r="R62" s="6">
        <v>6</v>
      </c>
      <c r="S62" s="9">
        <f t="shared" si="6"/>
        <v>12481</v>
      </c>
      <c r="T62" s="12">
        <f t="shared" si="7"/>
        <v>0.03636504014823965</v>
      </c>
    </row>
    <row r="63" spans="1:20" ht="12">
      <c r="A63" s="3" t="s">
        <v>69</v>
      </c>
      <c r="B63" s="6">
        <v>85</v>
      </c>
      <c r="C63" s="6">
        <v>51914</v>
      </c>
      <c r="D63" s="7">
        <v>29488</v>
      </c>
      <c r="E63" s="6">
        <v>56.8</v>
      </c>
      <c r="F63" s="3" t="s">
        <v>69</v>
      </c>
      <c r="G63" s="6">
        <v>0</v>
      </c>
      <c r="H63" s="6">
        <v>11073</v>
      </c>
      <c r="I63" s="6">
        <v>353</v>
      </c>
      <c r="J63" s="6">
        <v>3</v>
      </c>
      <c r="K63" s="6">
        <v>557</v>
      </c>
      <c r="L63" s="6">
        <v>16733</v>
      </c>
      <c r="M63" s="3" t="s">
        <v>69</v>
      </c>
      <c r="N63" s="5">
        <f t="shared" si="4"/>
        <v>28719</v>
      </c>
      <c r="O63" s="11">
        <f t="shared" si="5"/>
        <v>0.026078404774823656</v>
      </c>
      <c r="P63" s="6">
        <v>15664</v>
      </c>
      <c r="Q63" s="6">
        <v>12534</v>
      </c>
      <c r="R63" s="6">
        <v>2</v>
      </c>
      <c r="S63" s="9">
        <f t="shared" si="6"/>
        <v>28200</v>
      </c>
      <c r="T63" s="12">
        <f t="shared" si="7"/>
        <v>0.043678784590341836</v>
      </c>
    </row>
    <row r="64" spans="1:20" ht="12">
      <c r="A64" s="3" t="s">
        <v>70</v>
      </c>
      <c r="B64" s="6">
        <v>27</v>
      </c>
      <c r="C64" s="6">
        <v>8684</v>
      </c>
      <c r="D64" s="7">
        <v>5503</v>
      </c>
      <c r="E64" s="6">
        <v>63.37</v>
      </c>
      <c r="F64" s="3" t="s">
        <v>70</v>
      </c>
      <c r="G64" s="6">
        <v>0</v>
      </c>
      <c r="H64" s="6">
        <v>1583</v>
      </c>
      <c r="I64" s="6">
        <v>58</v>
      </c>
      <c r="J64" s="6">
        <v>0</v>
      </c>
      <c r="K64" s="6">
        <v>89</v>
      </c>
      <c r="L64" s="6">
        <v>3342</v>
      </c>
      <c r="M64" s="3" t="s">
        <v>70</v>
      </c>
      <c r="N64" s="5">
        <f t="shared" si="4"/>
        <v>5072</v>
      </c>
      <c r="O64" s="11">
        <f t="shared" si="5"/>
        <v>0.07832091586407414</v>
      </c>
      <c r="P64" s="6">
        <v>2611</v>
      </c>
      <c r="Q64" s="6">
        <v>2559</v>
      </c>
      <c r="R64" s="6">
        <v>0</v>
      </c>
      <c r="S64" s="9">
        <f t="shared" si="6"/>
        <v>5170</v>
      </c>
      <c r="T64" s="12">
        <f t="shared" si="7"/>
        <v>0.06051244775576958</v>
      </c>
    </row>
    <row r="65" spans="1:20" ht="12">
      <c r="A65" s="3" t="s">
        <v>71</v>
      </c>
      <c r="B65" s="6">
        <v>47</v>
      </c>
      <c r="C65" s="6">
        <v>28824</v>
      </c>
      <c r="D65" s="7">
        <v>18026</v>
      </c>
      <c r="E65" s="6">
        <v>62.54</v>
      </c>
      <c r="F65" s="3" t="s">
        <v>71</v>
      </c>
      <c r="G65" s="6">
        <v>0</v>
      </c>
      <c r="H65" s="6">
        <v>5809</v>
      </c>
      <c r="I65" s="6">
        <v>196</v>
      </c>
      <c r="J65" s="6">
        <v>0</v>
      </c>
      <c r="K65" s="6">
        <v>344</v>
      </c>
      <c r="L65" s="6">
        <v>10858</v>
      </c>
      <c r="M65" s="3" t="s">
        <v>71</v>
      </c>
      <c r="N65" s="5">
        <f t="shared" si="4"/>
        <v>17207</v>
      </c>
      <c r="O65" s="11">
        <f t="shared" si="5"/>
        <v>0.04543437257295018</v>
      </c>
      <c r="P65" s="6">
        <v>10548</v>
      </c>
      <c r="Q65" s="6">
        <v>6972</v>
      </c>
      <c r="R65" s="6">
        <v>1</v>
      </c>
      <c r="S65" s="9">
        <f t="shared" si="6"/>
        <v>17521</v>
      </c>
      <c r="T65" s="12">
        <f t="shared" si="7"/>
        <v>0.028015089315433263</v>
      </c>
    </row>
    <row r="66" spans="1:20" ht="12">
      <c r="A66" s="3" t="s">
        <v>72</v>
      </c>
      <c r="B66" s="6">
        <v>18</v>
      </c>
      <c r="C66" s="6">
        <v>13619</v>
      </c>
      <c r="D66" s="7">
        <v>7881</v>
      </c>
      <c r="E66" s="6">
        <v>57.87</v>
      </c>
      <c r="F66" s="3" t="s">
        <v>72</v>
      </c>
      <c r="G66" s="6">
        <v>0</v>
      </c>
      <c r="H66" s="6">
        <v>3276</v>
      </c>
      <c r="I66" s="6">
        <v>179</v>
      </c>
      <c r="J66" s="6">
        <v>2</v>
      </c>
      <c r="K66" s="6">
        <v>305</v>
      </c>
      <c r="L66" s="6">
        <v>3717</v>
      </c>
      <c r="M66" s="3" t="s">
        <v>72</v>
      </c>
      <c r="N66" s="5">
        <f t="shared" si="4"/>
        <v>7479</v>
      </c>
      <c r="O66" s="11">
        <f t="shared" si="5"/>
        <v>0.05100875523410735</v>
      </c>
      <c r="P66" s="6">
        <v>3556</v>
      </c>
      <c r="Q66" s="6">
        <v>3976</v>
      </c>
      <c r="R66" s="6">
        <v>1</v>
      </c>
      <c r="S66" s="9">
        <f t="shared" si="6"/>
        <v>7533</v>
      </c>
      <c r="T66" s="12">
        <f t="shared" si="7"/>
        <v>0.044156832889227254</v>
      </c>
    </row>
    <row r="67" spans="1:20" ht="12">
      <c r="A67" s="5" t="s">
        <v>73</v>
      </c>
      <c r="B67" s="6">
        <v>46</v>
      </c>
      <c r="C67" s="6">
        <v>21260</v>
      </c>
      <c r="D67" s="7">
        <v>13368</v>
      </c>
      <c r="E67" s="6">
        <v>62.88</v>
      </c>
      <c r="F67" s="3" t="s">
        <v>73</v>
      </c>
      <c r="G67" s="6">
        <v>0</v>
      </c>
      <c r="H67" s="6">
        <v>3577</v>
      </c>
      <c r="I67" s="6">
        <v>117</v>
      </c>
      <c r="J67" s="6">
        <v>0</v>
      </c>
      <c r="K67" s="6">
        <v>226</v>
      </c>
      <c r="L67" s="6">
        <v>7371</v>
      </c>
      <c r="M67" s="3" t="s">
        <v>73</v>
      </c>
      <c r="N67" s="5">
        <f t="shared" si="4"/>
        <v>11291</v>
      </c>
      <c r="O67" s="10">
        <f t="shared" si="5"/>
        <v>0.15537103530819868</v>
      </c>
      <c r="P67" s="6">
        <v>6627</v>
      </c>
      <c r="Q67" s="6">
        <v>4555</v>
      </c>
      <c r="R67" s="6">
        <v>7</v>
      </c>
      <c r="S67" s="9">
        <f t="shared" si="6"/>
        <v>11189</v>
      </c>
      <c r="T67" s="10">
        <f t="shared" si="7"/>
        <v>0.16300119688809098</v>
      </c>
    </row>
    <row r="68" spans="1:20" ht="12">
      <c r="A68" s="3" t="s">
        <v>74</v>
      </c>
      <c r="B68" s="6">
        <v>49</v>
      </c>
      <c r="C68" s="6">
        <v>30930</v>
      </c>
      <c r="D68" s="7">
        <v>18466</v>
      </c>
      <c r="E68" s="6">
        <v>59.7</v>
      </c>
      <c r="F68" s="3" t="s">
        <v>74</v>
      </c>
      <c r="G68" s="6">
        <v>0</v>
      </c>
      <c r="H68" s="6">
        <v>6953</v>
      </c>
      <c r="I68" s="6">
        <v>126</v>
      </c>
      <c r="J68" s="6">
        <v>4</v>
      </c>
      <c r="K68" s="6">
        <v>268</v>
      </c>
      <c r="L68" s="6">
        <v>10609</v>
      </c>
      <c r="M68" s="3" t="s">
        <v>74</v>
      </c>
      <c r="N68" s="5">
        <f aca="true" t="shared" si="8" ref="N68:N92">(H68+I68+J68+K68+L68)</f>
        <v>17960</v>
      </c>
      <c r="O68" s="11">
        <f aca="true" t="shared" si="9" ref="O68:O99">(D68-N68)/D68</f>
        <v>0.02740171125311383</v>
      </c>
      <c r="P68" s="6">
        <v>8858</v>
      </c>
      <c r="Q68" s="6">
        <v>9059</v>
      </c>
      <c r="R68" s="6">
        <v>0</v>
      </c>
      <c r="S68" s="9">
        <f aca="true" t="shared" si="10" ref="S68:S99">(P68+Q68+R68)</f>
        <v>17917</v>
      </c>
      <c r="T68" s="12">
        <f aca="true" t="shared" si="11" ref="T68:T99">(D68-S68)/D68</f>
        <v>0.02973031517383299</v>
      </c>
    </row>
    <row r="69" spans="1:20" ht="12">
      <c r="A69" s="3" t="s">
        <v>75</v>
      </c>
      <c r="B69" s="6">
        <v>24</v>
      </c>
      <c r="C69" s="6">
        <v>18319</v>
      </c>
      <c r="D69" s="7">
        <v>9985</v>
      </c>
      <c r="E69" s="6">
        <v>54.51</v>
      </c>
      <c r="F69" s="3" t="s">
        <v>75</v>
      </c>
      <c r="G69" s="6">
        <v>3</v>
      </c>
      <c r="H69" s="6">
        <v>2511</v>
      </c>
      <c r="I69" s="6">
        <v>43</v>
      </c>
      <c r="J69" s="6">
        <v>1</v>
      </c>
      <c r="K69" s="6">
        <v>100</v>
      </c>
      <c r="L69" s="6">
        <v>7118</v>
      </c>
      <c r="M69" s="3" t="s">
        <v>75</v>
      </c>
      <c r="N69" s="5">
        <f t="shared" si="8"/>
        <v>9773</v>
      </c>
      <c r="O69" s="11">
        <f t="shared" si="9"/>
        <v>0.021231847771657486</v>
      </c>
      <c r="P69" s="6">
        <v>5845</v>
      </c>
      <c r="Q69" s="6">
        <v>3798</v>
      </c>
      <c r="R69" s="6">
        <v>2</v>
      </c>
      <c r="S69" s="9">
        <f t="shared" si="10"/>
        <v>9645</v>
      </c>
      <c r="T69" s="12">
        <f t="shared" si="11"/>
        <v>0.03405107661492238</v>
      </c>
    </row>
    <row r="70" spans="1:20" ht="12">
      <c r="A70" s="3" t="s">
        <v>76</v>
      </c>
      <c r="B70" s="6">
        <v>129</v>
      </c>
      <c r="C70" s="6">
        <v>103718</v>
      </c>
      <c r="D70" s="7">
        <v>56433</v>
      </c>
      <c r="E70" s="6">
        <v>54.41</v>
      </c>
      <c r="F70" s="3" t="s">
        <v>76</v>
      </c>
      <c r="G70" s="6">
        <v>4</v>
      </c>
      <c r="H70" s="6">
        <v>16223</v>
      </c>
      <c r="I70" s="6">
        <v>771</v>
      </c>
      <c r="J70" s="6">
        <v>16</v>
      </c>
      <c r="K70" s="6">
        <v>1403</v>
      </c>
      <c r="L70" s="6">
        <v>36553</v>
      </c>
      <c r="M70" s="3" t="s">
        <v>76</v>
      </c>
      <c r="N70" s="5">
        <f t="shared" si="8"/>
        <v>54966</v>
      </c>
      <c r="O70" s="11">
        <f t="shared" si="9"/>
        <v>0.025995428206900217</v>
      </c>
      <c r="P70" s="6">
        <v>34576</v>
      </c>
      <c r="Q70" s="6">
        <v>20075</v>
      </c>
      <c r="R70" s="6">
        <v>34</v>
      </c>
      <c r="S70" s="9">
        <f t="shared" si="10"/>
        <v>54685</v>
      </c>
      <c r="T70" s="12">
        <f t="shared" si="11"/>
        <v>0.030974784257438024</v>
      </c>
    </row>
    <row r="71" spans="1:20" ht="12">
      <c r="A71" s="3" t="s">
        <v>77</v>
      </c>
      <c r="B71" s="6">
        <v>45</v>
      </c>
      <c r="C71" s="6">
        <v>27666</v>
      </c>
      <c r="D71" s="7">
        <v>16190</v>
      </c>
      <c r="E71" s="6">
        <v>58.52</v>
      </c>
      <c r="F71" s="3" t="s">
        <v>77</v>
      </c>
      <c r="G71" s="6">
        <v>0</v>
      </c>
      <c r="H71" s="6">
        <v>7096</v>
      </c>
      <c r="I71" s="6">
        <v>184</v>
      </c>
      <c r="J71" s="6">
        <v>25</v>
      </c>
      <c r="K71" s="6">
        <v>385</v>
      </c>
      <c r="L71" s="6">
        <v>7863</v>
      </c>
      <c r="M71" s="3" t="s">
        <v>77</v>
      </c>
      <c r="N71" s="5">
        <f t="shared" si="8"/>
        <v>15553</v>
      </c>
      <c r="O71" s="11">
        <f t="shared" si="9"/>
        <v>0.03934527486102533</v>
      </c>
      <c r="P71" s="6">
        <v>7221</v>
      </c>
      <c r="Q71" s="6">
        <v>8436</v>
      </c>
      <c r="R71" s="6">
        <v>46</v>
      </c>
      <c r="S71" s="9">
        <f t="shared" si="10"/>
        <v>15703</v>
      </c>
      <c r="T71" s="12">
        <f t="shared" si="11"/>
        <v>0.030080296479308214</v>
      </c>
    </row>
    <row r="72" spans="1:20" ht="12">
      <c r="A72" s="3" t="s">
        <v>78</v>
      </c>
      <c r="B72" s="6">
        <v>35</v>
      </c>
      <c r="C72" s="6">
        <v>24265</v>
      </c>
      <c r="D72" s="7">
        <v>14659</v>
      </c>
      <c r="E72" s="6">
        <v>60.41</v>
      </c>
      <c r="F72" s="3" t="s">
        <v>78</v>
      </c>
      <c r="G72" s="6">
        <v>0</v>
      </c>
      <c r="H72" s="6">
        <v>7248</v>
      </c>
      <c r="I72" s="6">
        <v>134</v>
      </c>
      <c r="J72" s="6">
        <v>1</v>
      </c>
      <c r="K72" s="6">
        <v>339</v>
      </c>
      <c r="L72" s="6">
        <v>6439</v>
      </c>
      <c r="M72" s="3" t="s">
        <v>78</v>
      </c>
      <c r="N72" s="5">
        <f t="shared" si="8"/>
        <v>14161</v>
      </c>
      <c r="O72" s="11">
        <f t="shared" si="9"/>
        <v>0.03397230370420902</v>
      </c>
      <c r="P72" s="6">
        <v>5600</v>
      </c>
      <c r="Q72" s="6">
        <v>8539</v>
      </c>
      <c r="R72" s="6">
        <v>2</v>
      </c>
      <c r="S72" s="9">
        <f t="shared" si="10"/>
        <v>14141</v>
      </c>
      <c r="T72" s="12">
        <f t="shared" si="11"/>
        <v>0.035336653250562795</v>
      </c>
    </row>
    <row r="73" spans="1:20" ht="12">
      <c r="A73" s="3" t="s">
        <v>79</v>
      </c>
      <c r="B73" s="6">
        <v>125</v>
      </c>
      <c r="C73" s="6">
        <v>91152</v>
      </c>
      <c r="D73" s="7">
        <v>47132</v>
      </c>
      <c r="E73" s="6">
        <v>51.71</v>
      </c>
      <c r="F73" s="3" t="s">
        <v>79</v>
      </c>
      <c r="G73" s="6">
        <v>1</v>
      </c>
      <c r="H73" s="6">
        <v>19855</v>
      </c>
      <c r="I73" s="6">
        <v>518</v>
      </c>
      <c r="J73" s="6">
        <v>16</v>
      </c>
      <c r="K73" s="6">
        <v>1011</v>
      </c>
      <c r="L73" s="6">
        <v>24398</v>
      </c>
      <c r="M73" s="3" t="s">
        <v>79</v>
      </c>
      <c r="N73" s="5">
        <f t="shared" si="8"/>
        <v>45798</v>
      </c>
      <c r="O73" s="11">
        <f t="shared" si="9"/>
        <v>0.028303488076041754</v>
      </c>
      <c r="P73" s="6">
        <v>24431</v>
      </c>
      <c r="Q73" s="6">
        <v>21451</v>
      </c>
      <c r="R73" s="6">
        <v>7</v>
      </c>
      <c r="S73" s="9">
        <f t="shared" si="10"/>
        <v>45889</v>
      </c>
      <c r="T73" s="12">
        <f t="shared" si="11"/>
        <v>0.026372740388695578</v>
      </c>
    </row>
    <row r="74" spans="1:20" ht="12">
      <c r="A74" s="3" t="s">
        <v>80</v>
      </c>
      <c r="B74" s="6">
        <v>76</v>
      </c>
      <c r="C74" s="6">
        <v>42351</v>
      </c>
      <c r="D74" s="7">
        <v>24345</v>
      </c>
      <c r="E74" s="6">
        <v>57.48</v>
      </c>
      <c r="F74" s="3" t="s">
        <v>80</v>
      </c>
      <c r="G74" s="6">
        <v>1</v>
      </c>
      <c r="H74" s="6">
        <v>7452</v>
      </c>
      <c r="I74" s="6">
        <v>121</v>
      </c>
      <c r="J74" s="6">
        <v>3</v>
      </c>
      <c r="K74" s="6">
        <v>332</v>
      </c>
      <c r="L74" s="6">
        <v>15930</v>
      </c>
      <c r="M74" s="3" t="s">
        <v>80</v>
      </c>
      <c r="N74" s="5">
        <f t="shared" si="8"/>
        <v>23838</v>
      </c>
      <c r="O74" s="11">
        <f t="shared" si="9"/>
        <v>0.020825631546518793</v>
      </c>
      <c r="P74" s="6">
        <v>13061</v>
      </c>
      <c r="Q74" s="6">
        <v>10501</v>
      </c>
      <c r="R74" s="6">
        <v>4</v>
      </c>
      <c r="S74" s="9">
        <f t="shared" si="10"/>
        <v>23566</v>
      </c>
      <c r="T74" s="12">
        <f t="shared" si="11"/>
        <v>0.03199835695214623</v>
      </c>
    </row>
    <row r="75" spans="1:20" ht="12">
      <c r="A75" s="3" t="s">
        <v>81</v>
      </c>
      <c r="B75" s="6">
        <v>72</v>
      </c>
      <c r="C75" s="6">
        <v>40302</v>
      </c>
      <c r="D75" s="7">
        <v>23781</v>
      </c>
      <c r="E75" s="6">
        <v>59.01</v>
      </c>
      <c r="F75" s="3" t="s">
        <v>81</v>
      </c>
      <c r="G75" s="6">
        <v>0</v>
      </c>
      <c r="H75" s="6">
        <v>8467</v>
      </c>
      <c r="I75" s="6">
        <v>310</v>
      </c>
      <c r="J75" s="6">
        <v>2</v>
      </c>
      <c r="K75" s="6">
        <v>484</v>
      </c>
      <c r="L75" s="6">
        <v>13473</v>
      </c>
      <c r="M75" s="3" t="s">
        <v>81</v>
      </c>
      <c r="N75" s="5">
        <f t="shared" si="8"/>
        <v>22736</v>
      </c>
      <c r="O75" s="11">
        <f t="shared" si="9"/>
        <v>0.04394264328665742</v>
      </c>
      <c r="P75" s="6">
        <v>12899</v>
      </c>
      <c r="Q75" s="6">
        <v>9983</v>
      </c>
      <c r="R75" s="6">
        <v>0</v>
      </c>
      <c r="S75" s="9">
        <f t="shared" si="10"/>
        <v>22882</v>
      </c>
      <c r="T75" s="12">
        <f t="shared" si="11"/>
        <v>0.03780328833943064</v>
      </c>
    </row>
    <row r="76" spans="1:20" ht="12">
      <c r="A76" s="3" t="s">
        <v>82</v>
      </c>
      <c r="B76" s="6">
        <v>90</v>
      </c>
      <c r="C76" s="6">
        <v>47285</v>
      </c>
      <c r="D76" s="7">
        <v>26806</v>
      </c>
      <c r="E76" s="6">
        <v>56.69</v>
      </c>
      <c r="F76" s="3" t="s">
        <v>82</v>
      </c>
      <c r="G76" s="6">
        <v>0</v>
      </c>
      <c r="H76" s="6">
        <v>6328</v>
      </c>
      <c r="I76" s="6">
        <v>75</v>
      </c>
      <c r="J76" s="6">
        <v>1</v>
      </c>
      <c r="K76" s="6">
        <v>181</v>
      </c>
      <c r="L76" s="6">
        <v>19784</v>
      </c>
      <c r="M76" s="3" t="s">
        <v>82</v>
      </c>
      <c r="N76" s="5">
        <f t="shared" si="8"/>
        <v>26369</v>
      </c>
      <c r="O76" s="11">
        <f t="shared" si="9"/>
        <v>0.016302320376035215</v>
      </c>
      <c r="P76" s="6">
        <v>15866</v>
      </c>
      <c r="Q76" s="6">
        <v>10308</v>
      </c>
      <c r="R76" s="6">
        <v>0</v>
      </c>
      <c r="S76" s="9">
        <f t="shared" si="10"/>
        <v>26174</v>
      </c>
      <c r="T76" s="12">
        <f t="shared" si="11"/>
        <v>0.02357681116168022</v>
      </c>
    </row>
    <row r="77" spans="1:20" ht="12">
      <c r="A77" s="3" t="s">
        <v>83</v>
      </c>
      <c r="B77" s="6">
        <v>53</v>
      </c>
      <c r="C77" s="6">
        <v>35027</v>
      </c>
      <c r="D77" s="7">
        <v>20770</v>
      </c>
      <c r="E77" s="6">
        <v>59.3</v>
      </c>
      <c r="F77" s="3" t="s">
        <v>83</v>
      </c>
      <c r="G77" s="6">
        <v>0</v>
      </c>
      <c r="H77" s="6">
        <v>8011</v>
      </c>
      <c r="I77" s="6">
        <v>234</v>
      </c>
      <c r="J77" s="6">
        <v>0</v>
      </c>
      <c r="K77" s="6">
        <v>419</v>
      </c>
      <c r="L77" s="6">
        <v>11387</v>
      </c>
      <c r="M77" s="3" t="s">
        <v>83</v>
      </c>
      <c r="N77" s="5">
        <f t="shared" si="8"/>
        <v>20051</v>
      </c>
      <c r="O77" s="11">
        <f t="shared" si="9"/>
        <v>0.0346172363986519</v>
      </c>
      <c r="P77" s="6">
        <v>10742</v>
      </c>
      <c r="Q77" s="6">
        <v>9343</v>
      </c>
      <c r="R77" s="6">
        <v>1</v>
      </c>
      <c r="S77" s="9">
        <f t="shared" si="10"/>
        <v>20086</v>
      </c>
      <c r="T77" s="12">
        <f t="shared" si="11"/>
        <v>0.03293211362542128</v>
      </c>
    </row>
    <row r="78" spans="1:20" ht="12">
      <c r="A78" s="3" t="s">
        <v>84</v>
      </c>
      <c r="B78" s="6">
        <v>35</v>
      </c>
      <c r="C78" s="6">
        <v>29475</v>
      </c>
      <c r="D78" s="7">
        <v>17830</v>
      </c>
      <c r="E78" s="6">
        <v>60.49</v>
      </c>
      <c r="F78" s="3" t="s">
        <v>84</v>
      </c>
      <c r="G78" s="6">
        <v>0</v>
      </c>
      <c r="H78" s="6">
        <v>8358</v>
      </c>
      <c r="I78" s="6">
        <v>206</v>
      </c>
      <c r="J78" s="6">
        <v>4</v>
      </c>
      <c r="K78" s="6">
        <v>400</v>
      </c>
      <c r="L78" s="6">
        <v>8061</v>
      </c>
      <c r="M78" s="3" t="s">
        <v>84</v>
      </c>
      <c r="N78" s="5">
        <f t="shared" si="8"/>
        <v>17029</v>
      </c>
      <c r="O78" s="11">
        <f t="shared" si="9"/>
        <v>0.044924284913067866</v>
      </c>
      <c r="P78" s="6">
        <v>7122</v>
      </c>
      <c r="Q78" s="6">
        <v>10101</v>
      </c>
      <c r="R78" s="6">
        <v>3</v>
      </c>
      <c r="S78" s="9">
        <f t="shared" si="10"/>
        <v>17226</v>
      </c>
      <c r="T78" s="12">
        <f t="shared" si="11"/>
        <v>0.03387549074593382</v>
      </c>
    </row>
    <row r="79" spans="1:20" ht="12">
      <c r="A79" s="3" t="s">
        <v>85</v>
      </c>
      <c r="B79" s="6">
        <v>364</v>
      </c>
      <c r="C79" s="6">
        <v>270515</v>
      </c>
      <c r="D79" s="7">
        <v>143753</v>
      </c>
      <c r="E79" s="6">
        <v>53.14</v>
      </c>
      <c r="F79" s="3" t="s">
        <v>85</v>
      </c>
      <c r="G79" s="6">
        <v>1</v>
      </c>
      <c r="H79" s="6">
        <v>45413</v>
      </c>
      <c r="I79" s="6">
        <v>1795</v>
      </c>
      <c r="J79" s="6">
        <v>2</v>
      </c>
      <c r="K79" s="6">
        <v>2787</v>
      </c>
      <c r="L79" s="6">
        <v>89416</v>
      </c>
      <c r="M79" s="3" t="s">
        <v>85</v>
      </c>
      <c r="N79" s="5">
        <f t="shared" si="8"/>
        <v>139413</v>
      </c>
      <c r="O79" s="11">
        <f t="shared" si="9"/>
        <v>0.03019067428158021</v>
      </c>
      <c r="P79" s="6">
        <v>79900</v>
      </c>
      <c r="Q79" s="6">
        <v>59353</v>
      </c>
      <c r="R79" s="6">
        <v>11</v>
      </c>
      <c r="S79" s="9">
        <f t="shared" si="10"/>
        <v>139264</v>
      </c>
      <c r="T79" s="12">
        <f t="shared" si="11"/>
        <v>0.031227174389404047</v>
      </c>
    </row>
    <row r="80" spans="1:20" ht="12">
      <c r="A80" s="3" t="s">
        <v>86</v>
      </c>
      <c r="B80" s="6">
        <v>475</v>
      </c>
      <c r="C80" s="6">
        <v>373447</v>
      </c>
      <c r="D80" s="7">
        <v>205714</v>
      </c>
      <c r="E80" s="6">
        <v>55.09</v>
      </c>
      <c r="F80" s="3" t="s">
        <v>86</v>
      </c>
      <c r="G80" s="6">
        <v>18</v>
      </c>
      <c r="H80" s="6">
        <v>57344</v>
      </c>
      <c r="I80" s="6">
        <v>1881</v>
      </c>
      <c r="J80" s="6">
        <v>11</v>
      </c>
      <c r="K80" s="6">
        <v>3346</v>
      </c>
      <c r="L80" s="6">
        <v>135147</v>
      </c>
      <c r="M80" s="3" t="s">
        <v>86</v>
      </c>
      <c r="N80" s="5">
        <f t="shared" si="8"/>
        <v>197729</v>
      </c>
      <c r="O80" s="11">
        <f t="shared" si="9"/>
        <v>0.03881602613336963</v>
      </c>
      <c r="P80" s="6">
        <v>126776</v>
      </c>
      <c r="Q80" s="6">
        <v>72559</v>
      </c>
      <c r="R80" s="6">
        <v>81</v>
      </c>
      <c r="S80" s="9">
        <f t="shared" si="10"/>
        <v>199416</v>
      </c>
      <c r="T80" s="12">
        <f t="shared" si="11"/>
        <v>0.030615320299055972</v>
      </c>
    </row>
    <row r="81" spans="1:20" ht="12">
      <c r="A81" s="3" t="s">
        <v>87</v>
      </c>
      <c r="B81" s="6">
        <v>274</v>
      </c>
      <c r="C81" s="6">
        <v>142516</v>
      </c>
      <c r="D81" s="7">
        <v>83096</v>
      </c>
      <c r="E81" s="6">
        <v>58.31</v>
      </c>
      <c r="F81" s="3" t="s">
        <v>87</v>
      </c>
      <c r="G81" s="6">
        <v>1</v>
      </c>
      <c r="H81" s="6">
        <v>18556</v>
      </c>
      <c r="I81" s="6">
        <v>889</v>
      </c>
      <c r="J81" s="6">
        <v>9</v>
      </c>
      <c r="K81" s="6">
        <v>1512</v>
      </c>
      <c r="L81" s="6">
        <v>60161</v>
      </c>
      <c r="M81" s="3" t="s">
        <v>87</v>
      </c>
      <c r="N81" s="5">
        <f t="shared" si="8"/>
        <v>81127</v>
      </c>
      <c r="O81" s="11">
        <f t="shared" si="9"/>
        <v>0.023695484740541062</v>
      </c>
      <c r="P81" s="6">
        <v>58586</v>
      </c>
      <c r="Q81" s="6">
        <v>21520</v>
      </c>
      <c r="R81" s="6">
        <v>18</v>
      </c>
      <c r="S81" s="9">
        <f t="shared" si="10"/>
        <v>80124</v>
      </c>
      <c r="T81" s="12">
        <f t="shared" si="11"/>
        <v>0.03576586117261962</v>
      </c>
    </row>
    <row r="82" spans="1:20" ht="12">
      <c r="A82" s="3" t="s">
        <v>88</v>
      </c>
      <c r="B82" s="6">
        <v>81</v>
      </c>
      <c r="C82" s="6">
        <v>56295</v>
      </c>
      <c r="D82" s="7">
        <v>31913</v>
      </c>
      <c r="E82" s="6">
        <v>56.69</v>
      </c>
      <c r="F82" s="3" t="s">
        <v>88</v>
      </c>
      <c r="G82" s="6">
        <v>0</v>
      </c>
      <c r="H82" s="6">
        <v>10134</v>
      </c>
      <c r="I82" s="6">
        <v>311</v>
      </c>
      <c r="J82" s="6">
        <v>0</v>
      </c>
      <c r="K82" s="6">
        <v>584</v>
      </c>
      <c r="L82" s="6">
        <v>20556</v>
      </c>
      <c r="M82" s="3" t="s">
        <v>88</v>
      </c>
      <c r="N82" s="5">
        <f t="shared" si="8"/>
        <v>31585</v>
      </c>
      <c r="O82" s="11">
        <f t="shared" si="9"/>
        <v>0.010277943157960706</v>
      </c>
      <c r="P82" s="6">
        <v>17360</v>
      </c>
      <c r="Q82" s="6">
        <v>14024</v>
      </c>
      <c r="R82" s="6">
        <v>1</v>
      </c>
      <c r="S82" s="9">
        <f t="shared" si="10"/>
        <v>31385</v>
      </c>
      <c r="T82" s="12">
        <f t="shared" si="11"/>
        <v>0.016544981668912356</v>
      </c>
    </row>
    <row r="83" spans="1:20" ht="12">
      <c r="A83" s="3" t="s">
        <v>89</v>
      </c>
      <c r="B83" s="6">
        <v>45</v>
      </c>
      <c r="C83" s="6">
        <v>29906</v>
      </c>
      <c r="D83" s="7">
        <v>17379</v>
      </c>
      <c r="E83" s="6">
        <v>58.11</v>
      </c>
      <c r="F83" s="3" t="s">
        <v>89</v>
      </c>
      <c r="G83" s="6">
        <v>1</v>
      </c>
      <c r="H83" s="6">
        <v>8613</v>
      </c>
      <c r="I83" s="6">
        <v>183</v>
      </c>
      <c r="J83" s="6">
        <v>2</v>
      </c>
      <c r="K83" s="6">
        <v>389</v>
      </c>
      <c r="L83" s="6">
        <v>7689</v>
      </c>
      <c r="M83" s="3" t="s">
        <v>89</v>
      </c>
      <c r="N83" s="5">
        <f t="shared" si="8"/>
        <v>16876</v>
      </c>
      <c r="O83" s="11">
        <f t="shared" si="9"/>
        <v>0.02894297715633811</v>
      </c>
      <c r="P83" s="6">
        <v>6881</v>
      </c>
      <c r="Q83" s="6">
        <v>9950</v>
      </c>
      <c r="R83" s="6">
        <v>12</v>
      </c>
      <c r="S83" s="9">
        <f t="shared" si="10"/>
        <v>16843</v>
      </c>
      <c r="T83" s="12">
        <f t="shared" si="11"/>
        <v>0.030841820588066057</v>
      </c>
    </row>
    <row r="84" spans="1:20" ht="12">
      <c r="A84" s="3" t="s">
        <v>90</v>
      </c>
      <c r="B84" s="6">
        <v>39</v>
      </c>
      <c r="C84" s="6">
        <v>20372</v>
      </c>
      <c r="D84" s="7">
        <v>10765</v>
      </c>
      <c r="E84" s="6">
        <v>52.84</v>
      </c>
      <c r="F84" s="3" t="s">
        <v>90</v>
      </c>
      <c r="G84" s="6">
        <v>0</v>
      </c>
      <c r="H84" s="6">
        <v>5331</v>
      </c>
      <c r="I84" s="6">
        <v>184</v>
      </c>
      <c r="J84" s="6">
        <v>1</v>
      </c>
      <c r="K84" s="6">
        <v>379</v>
      </c>
      <c r="L84" s="6">
        <v>4514</v>
      </c>
      <c r="M84" s="3" t="s">
        <v>90</v>
      </c>
      <c r="N84" s="5">
        <f t="shared" si="8"/>
        <v>10409</v>
      </c>
      <c r="O84" s="11">
        <f t="shared" si="9"/>
        <v>0.03307013469577334</v>
      </c>
      <c r="P84" s="6">
        <v>4177</v>
      </c>
      <c r="Q84" s="6">
        <v>6239</v>
      </c>
      <c r="R84" s="6">
        <v>4</v>
      </c>
      <c r="S84" s="9">
        <f t="shared" si="10"/>
        <v>10420</v>
      </c>
      <c r="T84" s="12">
        <f t="shared" si="11"/>
        <v>0.03204830469112866</v>
      </c>
    </row>
    <row r="85" spans="1:20" ht="12">
      <c r="A85" s="3" t="s">
        <v>91</v>
      </c>
      <c r="B85" s="6">
        <v>20</v>
      </c>
      <c r="C85" s="6">
        <v>8666</v>
      </c>
      <c r="D85" s="7">
        <v>4671</v>
      </c>
      <c r="E85" s="6">
        <v>53.9</v>
      </c>
      <c r="F85" s="3" t="s">
        <v>91</v>
      </c>
      <c r="G85" s="6">
        <v>0</v>
      </c>
      <c r="H85" s="6">
        <v>1166</v>
      </c>
      <c r="I85" s="6">
        <v>33</v>
      </c>
      <c r="J85" s="6">
        <v>0</v>
      </c>
      <c r="K85" s="6">
        <v>58</v>
      </c>
      <c r="L85" s="6">
        <v>3165</v>
      </c>
      <c r="M85" s="3" t="s">
        <v>91</v>
      </c>
      <c r="N85" s="5">
        <f t="shared" si="8"/>
        <v>4422</v>
      </c>
      <c r="O85" s="11">
        <f t="shared" si="9"/>
        <v>0.05330764290301863</v>
      </c>
      <c r="P85" s="6">
        <v>2484</v>
      </c>
      <c r="Q85" s="6">
        <v>2001</v>
      </c>
      <c r="R85" s="6">
        <v>0</v>
      </c>
      <c r="S85" s="9">
        <f t="shared" si="10"/>
        <v>4485</v>
      </c>
      <c r="T85" s="12">
        <f t="shared" si="11"/>
        <v>0.03982016698779704</v>
      </c>
    </row>
    <row r="86" spans="1:20" ht="12">
      <c r="A86" s="3" t="s">
        <v>92</v>
      </c>
      <c r="B86" s="6">
        <v>166</v>
      </c>
      <c r="C86" s="6">
        <v>127843</v>
      </c>
      <c r="D86" s="7">
        <v>70660</v>
      </c>
      <c r="E86" s="6">
        <v>55.27</v>
      </c>
      <c r="F86" s="3" t="s">
        <v>92</v>
      </c>
      <c r="G86" s="6">
        <v>1</v>
      </c>
      <c r="H86" s="6">
        <v>39094</v>
      </c>
      <c r="I86" s="6">
        <v>527</v>
      </c>
      <c r="J86" s="6">
        <v>22</v>
      </c>
      <c r="K86" s="6">
        <v>1013</v>
      </c>
      <c r="L86" s="6">
        <v>27434</v>
      </c>
      <c r="M86" s="3" t="s">
        <v>92</v>
      </c>
      <c r="N86" s="5">
        <f t="shared" si="8"/>
        <v>68090</v>
      </c>
      <c r="O86" s="11">
        <f t="shared" si="9"/>
        <v>0.03637135578828191</v>
      </c>
      <c r="P86" s="6">
        <v>25102</v>
      </c>
      <c r="Q86" s="6">
        <v>43588</v>
      </c>
      <c r="R86" s="6">
        <v>8</v>
      </c>
      <c r="S86" s="9">
        <f t="shared" si="10"/>
        <v>68698</v>
      </c>
      <c r="T86" s="12">
        <f t="shared" si="11"/>
        <v>0.027766770450042458</v>
      </c>
    </row>
    <row r="87" spans="1:20" ht="12">
      <c r="A87" s="3" t="s">
        <v>93</v>
      </c>
      <c r="B87" s="6">
        <v>56</v>
      </c>
      <c r="C87" s="6">
        <v>40200</v>
      </c>
      <c r="D87" s="7">
        <v>23557</v>
      </c>
      <c r="E87" s="6">
        <v>58.6</v>
      </c>
      <c r="F87" s="3" t="s">
        <v>93</v>
      </c>
      <c r="G87" s="6">
        <v>0</v>
      </c>
      <c r="H87" s="6">
        <v>7412</v>
      </c>
      <c r="I87" s="6">
        <v>103</v>
      </c>
      <c r="J87" s="6">
        <v>0</v>
      </c>
      <c r="K87" s="6">
        <v>236</v>
      </c>
      <c r="L87" s="6">
        <v>15037</v>
      </c>
      <c r="M87" s="3" t="s">
        <v>93</v>
      </c>
      <c r="N87" s="5">
        <f t="shared" si="8"/>
        <v>22788</v>
      </c>
      <c r="O87" s="11">
        <f t="shared" si="9"/>
        <v>0.03264422464660186</v>
      </c>
      <c r="P87" s="6">
        <v>11631</v>
      </c>
      <c r="Q87" s="6">
        <v>11140</v>
      </c>
      <c r="R87" s="6">
        <v>0</v>
      </c>
      <c r="S87" s="9">
        <f t="shared" si="10"/>
        <v>22771</v>
      </c>
      <c r="T87" s="12">
        <f t="shared" si="11"/>
        <v>0.033365878507450014</v>
      </c>
    </row>
    <row r="88" spans="1:20" ht="12">
      <c r="A88" s="3" t="s">
        <v>94</v>
      </c>
      <c r="B88" s="6">
        <v>97</v>
      </c>
      <c r="C88" s="6">
        <v>70286</v>
      </c>
      <c r="D88" s="7">
        <v>39691</v>
      </c>
      <c r="E88" s="6">
        <v>56.47</v>
      </c>
      <c r="F88" s="3" t="s">
        <v>94</v>
      </c>
      <c r="G88" s="6">
        <v>6</v>
      </c>
      <c r="H88" s="6">
        <v>17504</v>
      </c>
      <c r="I88" s="6">
        <v>418</v>
      </c>
      <c r="J88" s="6">
        <v>3</v>
      </c>
      <c r="K88" s="6">
        <v>795</v>
      </c>
      <c r="L88" s="6">
        <v>19820</v>
      </c>
      <c r="M88" s="3" t="s">
        <v>94</v>
      </c>
      <c r="N88" s="5">
        <f t="shared" si="8"/>
        <v>38540</v>
      </c>
      <c r="O88" s="11">
        <f t="shared" si="9"/>
        <v>0.028999017409488296</v>
      </c>
      <c r="P88" s="6">
        <v>18299</v>
      </c>
      <c r="Q88" s="6">
        <v>19985</v>
      </c>
      <c r="R88" s="6">
        <v>9</v>
      </c>
      <c r="S88" s="9">
        <f t="shared" si="10"/>
        <v>38293</v>
      </c>
      <c r="T88" s="12">
        <f t="shared" si="11"/>
        <v>0.03522209065027336</v>
      </c>
    </row>
    <row r="89" spans="1:20" ht="12">
      <c r="A89" s="3" t="s">
        <v>95</v>
      </c>
      <c r="B89" s="6">
        <v>44</v>
      </c>
      <c r="C89" s="6">
        <v>25246</v>
      </c>
      <c r="D89" s="7">
        <v>13607</v>
      </c>
      <c r="E89" s="6">
        <v>53.9</v>
      </c>
      <c r="F89" s="3" t="s">
        <v>95</v>
      </c>
      <c r="G89" s="6">
        <v>0</v>
      </c>
      <c r="H89" s="6">
        <v>5853</v>
      </c>
      <c r="I89" s="6">
        <v>166</v>
      </c>
      <c r="J89" s="6">
        <v>1</v>
      </c>
      <c r="K89" s="6">
        <v>317</v>
      </c>
      <c r="L89" s="6">
        <v>6696</v>
      </c>
      <c r="M89" s="3" t="s">
        <v>95</v>
      </c>
      <c r="N89" s="5">
        <f t="shared" si="8"/>
        <v>13033</v>
      </c>
      <c r="O89" s="11">
        <f t="shared" si="9"/>
        <v>0.04218416991254501</v>
      </c>
      <c r="P89" s="6">
        <v>6438</v>
      </c>
      <c r="Q89" s="6">
        <v>6543</v>
      </c>
      <c r="R89" s="6">
        <v>7</v>
      </c>
      <c r="S89" s="9">
        <f t="shared" si="10"/>
        <v>12988</v>
      </c>
      <c r="T89" s="12">
        <f t="shared" si="11"/>
        <v>0.0454912912471522</v>
      </c>
    </row>
    <row r="90" spans="1:20" ht="12">
      <c r="A90" s="3" t="s">
        <v>96</v>
      </c>
      <c r="B90" s="6">
        <v>96</v>
      </c>
      <c r="C90" s="6">
        <v>94067</v>
      </c>
      <c r="D90" s="7">
        <v>47089</v>
      </c>
      <c r="E90" s="6">
        <v>50.06</v>
      </c>
      <c r="F90" s="3" t="s">
        <v>96</v>
      </c>
      <c r="G90" s="6">
        <v>0</v>
      </c>
      <c r="H90" s="6">
        <v>17500</v>
      </c>
      <c r="I90" s="6">
        <v>481</v>
      </c>
      <c r="J90" s="6">
        <v>0</v>
      </c>
      <c r="K90" s="6">
        <v>864</v>
      </c>
      <c r="L90" s="6">
        <v>26771</v>
      </c>
      <c r="M90" s="3" t="s">
        <v>96</v>
      </c>
      <c r="N90" s="5">
        <f t="shared" si="8"/>
        <v>45616</v>
      </c>
      <c r="O90" s="11">
        <f t="shared" si="9"/>
        <v>0.03128119093631209</v>
      </c>
      <c r="P90" s="6">
        <v>25875</v>
      </c>
      <c r="Q90" s="6">
        <v>19637</v>
      </c>
      <c r="R90" s="6">
        <v>3</v>
      </c>
      <c r="S90" s="9">
        <f t="shared" si="10"/>
        <v>45515</v>
      </c>
      <c r="T90" s="12">
        <f t="shared" si="11"/>
        <v>0.03342606553547538</v>
      </c>
    </row>
    <row r="91" spans="1:20" ht="12">
      <c r="A91" s="3" t="s">
        <v>97</v>
      </c>
      <c r="B91" s="6">
        <v>24</v>
      </c>
      <c r="C91" s="6">
        <v>15428</v>
      </c>
      <c r="D91" s="7">
        <v>8424</v>
      </c>
      <c r="E91" s="6">
        <v>54.6</v>
      </c>
      <c r="F91" s="3" t="s">
        <v>97</v>
      </c>
      <c r="G91" s="6">
        <v>0</v>
      </c>
      <c r="H91" s="6">
        <v>3852</v>
      </c>
      <c r="I91" s="6">
        <v>49</v>
      </c>
      <c r="J91" s="6">
        <v>4</v>
      </c>
      <c r="K91" s="6">
        <v>158</v>
      </c>
      <c r="L91" s="6">
        <v>4097</v>
      </c>
      <c r="M91" s="3" t="s">
        <v>97</v>
      </c>
      <c r="N91" s="5">
        <f t="shared" si="8"/>
        <v>8160</v>
      </c>
      <c r="O91" s="11">
        <f t="shared" si="9"/>
        <v>0.03133903133903134</v>
      </c>
      <c r="P91" s="6">
        <v>3912</v>
      </c>
      <c r="Q91" s="6">
        <v>4201</v>
      </c>
      <c r="R91" s="6">
        <v>9</v>
      </c>
      <c r="S91" s="9">
        <f t="shared" si="10"/>
        <v>8122</v>
      </c>
      <c r="T91" s="12">
        <f t="shared" si="11"/>
        <v>0.03584995251661918</v>
      </c>
    </row>
    <row r="92" spans="1:20" ht="12">
      <c r="A92" s="3" t="s">
        <v>98</v>
      </c>
      <c r="B92" s="6">
        <v>11124</v>
      </c>
      <c r="C92" s="6">
        <v>7860052</v>
      </c>
      <c r="D92" s="7" t="s">
        <v>99</v>
      </c>
      <c r="F92" s="3" t="s">
        <v>100</v>
      </c>
      <c r="G92" s="6">
        <v>73</v>
      </c>
      <c r="H92" s="6">
        <v>1474285</v>
      </c>
      <c r="I92" s="6">
        <v>40965</v>
      </c>
      <c r="J92" s="6">
        <v>579</v>
      </c>
      <c r="K92" s="6">
        <v>71468</v>
      </c>
      <c r="L92" s="6">
        <v>2435384</v>
      </c>
      <c r="M92" s="3" t="s">
        <v>100</v>
      </c>
      <c r="N92" s="5">
        <f t="shared" si="8"/>
        <v>4022681</v>
      </c>
      <c r="O92" s="11" t="e">
        <f t="shared" si="9"/>
        <v>#VALUE!</v>
      </c>
      <c r="P92" s="6">
        <v>2257369</v>
      </c>
      <c r="Q92" s="6">
        <v>1761037</v>
      </c>
      <c r="R92" s="6">
        <v>830</v>
      </c>
      <c r="S92" s="9">
        <f t="shared" si="10"/>
        <v>4019236</v>
      </c>
      <c r="T92" s="2" t="e">
        <f t="shared" si="11"/>
        <v>#VALUE!</v>
      </c>
    </row>
    <row r="93" spans="6:18" ht="22.5">
      <c r="F93" s="3" t="s">
        <v>101</v>
      </c>
      <c r="G93" s="13">
        <v>0</v>
      </c>
      <c r="H93" s="13">
        <v>0.3665</v>
      </c>
      <c r="I93" s="13">
        <v>0.0102</v>
      </c>
      <c r="J93" s="13">
        <v>0.0001</v>
      </c>
      <c r="K93" s="13">
        <v>0.0178</v>
      </c>
      <c r="L93" s="13">
        <v>0.6054</v>
      </c>
      <c r="M93" s="3" t="s">
        <v>101</v>
      </c>
      <c r="N93" s="3"/>
      <c r="O93" s="3"/>
      <c r="P93" s="13">
        <v>0.5616</v>
      </c>
      <c r="Q93" s="13">
        <v>0.43820000000000003</v>
      </c>
      <c r="R93" s="13">
        <v>0.0002</v>
      </c>
    </row>
  </sheetData>
  <printOptions gridLines="1"/>
  <pageMargins left="0.7479166666666667" right="0.7479166666666667" top="0.9840277777777777" bottom="0.9840277777777778" header="0.5" footer="0.5118055555555556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